
<file path=[Content_Types].xml><?xml version="1.0" encoding="utf-8"?>
<Types xmlns="http://schemas.openxmlformats.org/package/2006/content-types">
  <Default Extension="png" ContentType="image/png"/>
  <Default Extension="bin" ContentType="application/vnd.openxmlformats-officedocument.spreadsheetml.printerSettings"/>
  <Default Extension="svg" ContentType="image/sv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jtorresb\Desktop\JULIÁN\Pormenorizado\"/>
    </mc:Choice>
  </mc:AlternateContent>
  <bookViews>
    <workbookView xWindow="0" yWindow="0" windowWidth="11025" windowHeight="0" tabRatio="795" firstSheet="2" activeTab="2"/>
  </bookViews>
  <sheets>
    <sheet name="Inicio" sheetId="16" state="hidden" r:id="rId1"/>
    <sheet name="Instrucciones" sheetId="14" state="hidden" r:id="rId2"/>
    <sheet name="Autodiagnóstico" sheetId="15" r:id="rId3"/>
    <sheet name="Gráficas" sheetId="20" r:id="rId4"/>
    <sheet name="Plan de Acción" sheetId="8" state="hidden" r:id="rId5"/>
  </sheets>
  <externalReferences>
    <externalReference r:id="rId6"/>
  </externalReferences>
  <definedNames>
    <definedName name="_xlnm._FilterDatabase" localSheetId="2" hidden="1">Autodiagnóstico!$C$11:$M$130</definedName>
    <definedName name="Acciones_Categoría_3">'[1]Ponderaciones y parámetros'!$K$6:$N$6</definedName>
    <definedName name="Nombre" localSheetId="1">#REF!</definedName>
    <definedName name="Nombre">#REF!</definedName>
    <definedName name="Simulador">[1]Listas!$B$2:$B$4</definedName>
    <definedName name="_xlnm.Print_Titles" localSheetId="2">Autodiagnóstico!$1:$11</definedName>
  </definedNames>
  <calcPr calcId="162913"/>
  <fileRecoveryPr autoRecover="0"/>
</workbook>
</file>

<file path=xl/calcChain.xml><?xml version="1.0" encoding="utf-8"?>
<calcChain xmlns="http://schemas.openxmlformats.org/spreadsheetml/2006/main">
  <c r="F12" i="15" l="1"/>
  <c r="D12" i="15" l="1"/>
  <c r="H9" i="15"/>
  <c r="F10" i="8" l="1"/>
  <c r="F11" i="8"/>
  <c r="F12" i="8"/>
  <c r="F13" i="8"/>
  <c r="F14" i="8"/>
  <c r="F15" i="8"/>
  <c r="F16" i="8"/>
  <c r="F17" i="8"/>
  <c r="F18" i="8"/>
  <c r="F19" i="8"/>
  <c r="F20" i="8"/>
  <c r="F21" i="8"/>
  <c r="F22" i="8"/>
  <c r="F23" i="8"/>
  <c r="F24" i="8"/>
  <c r="F25" i="8"/>
  <c r="F26" i="8"/>
  <c r="F27" i="8"/>
  <c r="F28" i="8"/>
  <c r="F29" i="8"/>
  <c r="F30" i="8"/>
  <c r="F31" i="8"/>
  <c r="F32" i="8"/>
  <c r="F33" i="8"/>
  <c r="F34" i="8"/>
  <c r="F35" i="8"/>
  <c r="F36" i="8"/>
  <c r="F37" i="8"/>
  <c r="F38" i="8"/>
  <c r="F39" i="8"/>
  <c r="F40" i="8"/>
  <c r="F41" i="8"/>
  <c r="F42" i="8"/>
  <c r="F43" i="8"/>
  <c r="F44" i="8"/>
  <c r="F45" i="8"/>
  <c r="F46" i="8"/>
  <c r="F47" i="8"/>
  <c r="F48" i="8"/>
  <c r="F49" i="8"/>
  <c r="F50" i="8"/>
  <c r="F51" i="8"/>
  <c r="F52" i="8"/>
  <c r="F53" i="8"/>
  <c r="F54" i="8"/>
  <c r="F55" i="8"/>
  <c r="F56" i="8"/>
  <c r="F57" i="8"/>
  <c r="F58" i="8"/>
  <c r="F59" i="8"/>
  <c r="F60" i="8"/>
  <c r="F61" i="8"/>
  <c r="F62" i="8"/>
  <c r="F63" i="8"/>
  <c r="F64" i="8"/>
  <c r="F65" i="8"/>
  <c r="F66" i="8"/>
  <c r="F67" i="8"/>
  <c r="F68" i="8"/>
  <c r="F69" i="8"/>
  <c r="F70" i="8"/>
  <c r="F71" i="8"/>
  <c r="F72" i="8"/>
  <c r="F73" i="8"/>
  <c r="F74" i="8"/>
  <c r="F75" i="8"/>
  <c r="F76" i="8"/>
  <c r="F77" i="8"/>
  <c r="F78" i="8"/>
  <c r="F79" i="8"/>
  <c r="F80" i="8"/>
  <c r="F81" i="8"/>
  <c r="F82" i="8"/>
  <c r="F83" i="8"/>
  <c r="F84" i="8"/>
  <c r="F85" i="8"/>
  <c r="F86" i="8"/>
  <c r="F87" i="8"/>
  <c r="F88" i="8"/>
  <c r="F89" i="8"/>
  <c r="F90" i="8"/>
  <c r="F91" i="8"/>
  <c r="F92" i="8"/>
  <c r="F93" i="8"/>
  <c r="F94" i="8"/>
  <c r="F95" i="8"/>
  <c r="F96" i="8"/>
  <c r="F97" i="8"/>
  <c r="F98" i="8"/>
  <c r="F99" i="8"/>
  <c r="F100" i="8"/>
  <c r="F101" i="8"/>
  <c r="F102" i="8"/>
  <c r="F103" i="8"/>
  <c r="F104" i="8"/>
  <c r="F105" i="8"/>
  <c r="F106" i="8"/>
  <c r="F107" i="8"/>
  <c r="F108" i="8"/>
  <c r="F109" i="8"/>
  <c r="F110" i="8"/>
  <c r="F111" i="8"/>
  <c r="F112" i="8"/>
  <c r="F113" i="8"/>
  <c r="F114" i="8"/>
  <c r="F115" i="8"/>
  <c r="F116" i="8"/>
  <c r="F117" i="8"/>
  <c r="F118" i="8"/>
  <c r="F119" i="8"/>
  <c r="F120" i="8"/>
  <c r="F121" i="8"/>
  <c r="F122" i="8"/>
  <c r="F123" i="8"/>
  <c r="F124" i="8"/>
  <c r="F125" i="8"/>
  <c r="F126" i="8"/>
  <c r="F9" i="8"/>
  <c r="F8" i="8"/>
  <c r="E123" i="8"/>
  <c r="E124" i="8"/>
  <c r="E125" i="8"/>
  <c r="E126" i="8"/>
  <c r="E11" i="8"/>
  <c r="E12" i="8"/>
  <c r="E13" i="8"/>
  <c r="E14" i="8"/>
  <c r="E15" i="8"/>
  <c r="E16" i="8"/>
  <c r="E17" i="8"/>
  <c r="E18" i="8"/>
  <c r="E19" i="8"/>
  <c r="E20" i="8"/>
  <c r="E21" i="8"/>
  <c r="E22" i="8"/>
  <c r="E23" i="8"/>
  <c r="E24" i="8"/>
  <c r="E25" i="8"/>
  <c r="E26" i="8"/>
  <c r="E27" i="8"/>
  <c r="E28" i="8"/>
  <c r="E29" i="8"/>
  <c r="E30" i="8"/>
  <c r="E31" i="8"/>
  <c r="E32" i="8"/>
  <c r="E33" i="8"/>
  <c r="E34" i="8"/>
  <c r="E35" i="8"/>
  <c r="E36" i="8"/>
  <c r="E37" i="8"/>
  <c r="E38" i="8"/>
  <c r="E39" i="8"/>
  <c r="E40" i="8"/>
  <c r="E41" i="8"/>
  <c r="E42" i="8"/>
  <c r="E43" i="8"/>
  <c r="E44" i="8"/>
  <c r="E45" i="8"/>
  <c r="E46" i="8"/>
  <c r="E47" i="8"/>
  <c r="E48" i="8"/>
  <c r="E49" i="8"/>
  <c r="E50" i="8"/>
  <c r="E51" i="8"/>
  <c r="E52" i="8"/>
  <c r="E53" i="8"/>
  <c r="E54" i="8"/>
  <c r="E55" i="8"/>
  <c r="E56" i="8"/>
  <c r="E57" i="8"/>
  <c r="E58" i="8"/>
  <c r="E59" i="8"/>
  <c r="E60" i="8"/>
  <c r="E61" i="8"/>
  <c r="E62" i="8"/>
  <c r="E63" i="8"/>
  <c r="E64" i="8"/>
  <c r="E65" i="8"/>
  <c r="E66" i="8"/>
  <c r="E67" i="8"/>
  <c r="E68" i="8"/>
  <c r="E69" i="8"/>
  <c r="E70" i="8"/>
  <c r="E71" i="8"/>
  <c r="E72" i="8"/>
  <c r="E73" i="8"/>
  <c r="E74" i="8"/>
  <c r="E75" i="8"/>
  <c r="E76" i="8"/>
  <c r="E77" i="8"/>
  <c r="E78" i="8"/>
  <c r="E79" i="8"/>
  <c r="E80" i="8"/>
  <c r="E81" i="8"/>
  <c r="E82" i="8"/>
  <c r="E83" i="8"/>
  <c r="E84" i="8"/>
  <c r="E85" i="8"/>
  <c r="E86" i="8"/>
  <c r="E87" i="8"/>
  <c r="E88" i="8"/>
  <c r="E89" i="8"/>
  <c r="E90" i="8"/>
  <c r="E91" i="8"/>
  <c r="E92" i="8"/>
  <c r="E93" i="8"/>
  <c r="E94" i="8"/>
  <c r="E95" i="8"/>
  <c r="E96" i="8"/>
  <c r="E97" i="8"/>
  <c r="E98" i="8"/>
  <c r="E99" i="8"/>
  <c r="E100" i="8"/>
  <c r="E101" i="8"/>
  <c r="E102" i="8"/>
  <c r="E103" i="8"/>
  <c r="E104" i="8"/>
  <c r="E105" i="8"/>
  <c r="E106" i="8"/>
  <c r="E107" i="8"/>
  <c r="E108" i="8"/>
  <c r="E109" i="8"/>
  <c r="E110" i="8"/>
  <c r="E111" i="8"/>
  <c r="E112" i="8"/>
  <c r="E113" i="8"/>
  <c r="E114" i="8"/>
  <c r="E115" i="8"/>
  <c r="E116" i="8"/>
  <c r="E117" i="8"/>
  <c r="E118" i="8"/>
  <c r="E119" i="8"/>
  <c r="E120" i="8"/>
  <c r="E121" i="8"/>
  <c r="E122" i="8"/>
  <c r="E10" i="8"/>
  <c r="E9" i="8"/>
  <c r="E8" i="8"/>
  <c r="K159" i="20"/>
  <c r="K158" i="20"/>
  <c r="K157" i="20"/>
  <c r="K156" i="20"/>
  <c r="K155" i="20"/>
  <c r="K151" i="20"/>
  <c r="J135" i="20"/>
  <c r="J134" i="20"/>
  <c r="J133" i="20"/>
  <c r="J132" i="20"/>
  <c r="J131" i="20"/>
  <c r="K127" i="20"/>
  <c r="J110" i="20"/>
  <c r="J109" i="20"/>
  <c r="J108" i="20"/>
  <c r="J107" i="20"/>
  <c r="J106" i="20"/>
  <c r="K102" i="20"/>
  <c r="J85" i="20"/>
  <c r="J84" i="20"/>
  <c r="J83" i="20"/>
  <c r="J82" i="20"/>
  <c r="J81" i="20"/>
  <c r="J77" i="20"/>
  <c r="J52" i="20"/>
  <c r="J57" i="20"/>
  <c r="J58" i="20"/>
  <c r="J59" i="20"/>
  <c r="J60" i="20"/>
  <c r="J61" i="20"/>
  <c r="J38" i="20"/>
  <c r="J37" i="20"/>
  <c r="J36" i="20"/>
  <c r="J35" i="20"/>
  <c r="D108" i="15"/>
  <c r="L38" i="20" s="1"/>
  <c r="D88" i="15"/>
  <c r="L37" i="20" s="1"/>
  <c r="D65" i="15"/>
  <c r="L36" i="20" s="1"/>
  <c r="D37" i="15"/>
  <c r="L35" i="20" s="1"/>
  <c r="F17" i="15"/>
  <c r="L58" i="20" s="1"/>
  <c r="F127" i="15"/>
  <c r="M159" i="20" s="1"/>
  <c r="F123" i="15"/>
  <c r="M158" i="20" s="1"/>
  <c r="F120" i="15"/>
  <c r="M157" i="20" s="1"/>
  <c r="F117" i="15"/>
  <c r="M156" i="20" s="1"/>
  <c r="F108" i="15"/>
  <c r="M155" i="20" s="1"/>
  <c r="F104" i="15"/>
  <c r="L135" i="20" s="1"/>
  <c r="F99" i="15"/>
  <c r="L134" i="20" s="1"/>
  <c r="F93" i="15"/>
  <c r="L133" i="20" s="1"/>
  <c r="F91" i="15"/>
  <c r="L132" i="20" s="1"/>
  <c r="F88" i="15"/>
  <c r="L131" i="20" s="1"/>
  <c r="F83" i="15"/>
  <c r="L110" i="20" s="1"/>
  <c r="F75" i="15"/>
  <c r="L109" i="20" s="1"/>
  <c r="F70" i="15"/>
  <c r="L108" i="20" s="1"/>
  <c r="F68" i="15"/>
  <c r="L107" i="20" s="1"/>
  <c r="F65" i="15"/>
  <c r="L106" i="20" s="1"/>
  <c r="F60" i="15"/>
  <c r="L85" i="20" s="1"/>
  <c r="F51" i="15"/>
  <c r="L84" i="20" s="1"/>
  <c r="F47" i="15"/>
  <c r="L83" i="20" s="1"/>
  <c r="F42" i="15"/>
  <c r="L82" i="20" s="1"/>
  <c r="F37" i="15" l="1"/>
  <c r="L81" i="20" s="1"/>
  <c r="F32" i="15"/>
  <c r="L61" i="20" s="1"/>
  <c r="F26" i="15"/>
  <c r="L60" i="20" s="1"/>
  <c r="L57" i="20"/>
  <c r="L34" i="20" l="1"/>
  <c r="J34" i="20" l="1"/>
  <c r="F21" i="15" l="1"/>
  <c r="L59" i="20" s="1"/>
  <c r="K12" i="20"/>
  <c r="I12" i="20" l="1"/>
</calcChain>
</file>

<file path=xl/sharedStrings.xml><?xml version="1.0" encoding="utf-8"?>
<sst xmlns="http://schemas.openxmlformats.org/spreadsheetml/2006/main" count="657" uniqueCount="553">
  <si>
    <t>GUÍAS Y NORMAS TÉCNICAS</t>
  </si>
  <si>
    <t>BUENAS PRÁCTICAS E INNOVACIÓN</t>
  </si>
  <si>
    <t>Puntaje actual</t>
  </si>
  <si>
    <t>ACTIVIDADES DE GESTIÓN</t>
  </si>
  <si>
    <t/>
  </si>
  <si>
    <t>ENTIDAD</t>
  </si>
  <si>
    <t>INSTRUCCIONES DE DILIGENCIAMIENTO</t>
  </si>
  <si>
    <t>Variable</t>
  </si>
  <si>
    <t>Rangos</t>
  </si>
  <si>
    <t>PUNTAJE 
(0 - 100)</t>
  </si>
  <si>
    <t>Calificación</t>
  </si>
  <si>
    <t>Niveles</t>
  </si>
  <si>
    <t>-</t>
  </si>
  <si>
    <t>Puntaje</t>
  </si>
  <si>
    <t>Nivel</t>
  </si>
  <si>
    <t>Color</t>
  </si>
  <si>
    <t>0 - 20</t>
  </si>
  <si>
    <t>21 - 40</t>
  </si>
  <si>
    <t>41 - 60</t>
  </si>
  <si>
    <t>61- 80</t>
  </si>
  <si>
    <t>81- 100</t>
  </si>
  <si>
    <t>Acciones</t>
  </si>
  <si>
    <t>Para la calificación, se estableció una escala de 5 niveles así:</t>
  </si>
  <si>
    <t>Está compuesto por las siguientes columnas:</t>
  </si>
  <si>
    <t xml:space="preserve">Cuando finalice de calificar las actividades de gestión, podrá ver de manera gráfica los principales resultados, haciendo click en el botón GRÁFICAS, o regresar al menú principal. </t>
  </si>
  <si>
    <t>Gráficas:</t>
  </si>
  <si>
    <t>PUNTAJE</t>
  </si>
  <si>
    <t>INICIO</t>
  </si>
  <si>
    <t>3. Calificación por categorías:</t>
  </si>
  <si>
    <t xml:space="preserve">AUTODIAGNÓSTICO DE GESTIÓN </t>
  </si>
  <si>
    <t>Categorías</t>
  </si>
  <si>
    <t xml:space="preserve">Esta hoja contiene un cuadro que le permitirá establecer una planeación y una ruta de acción, con base en las actividades de gestión que fueron evaluadas. </t>
  </si>
  <si>
    <t xml:space="preserve">Aunque el cuadro puede ser diligenciado en su totalidad, se recomienda iniciar y darle prioridad a aquellas actividades que obtuvieron menores puntajes y que se encuentran en color rojo, naranja y amarillo. </t>
  </si>
  <si>
    <t>1. Calificación total:</t>
  </si>
  <si>
    <r>
      <rPr>
        <b/>
        <sz val="11"/>
        <color theme="1"/>
        <rFont val="Arial"/>
        <family val="2"/>
      </rPr>
      <t xml:space="preserve">Calificación: </t>
    </r>
    <r>
      <rPr>
        <sz val="11"/>
        <color theme="1"/>
        <rFont val="Arial"/>
        <family val="2"/>
      </rPr>
      <t xml:space="preserve">puntaje automatico obtenido como resultado de la autocalificación que haga en el avance de la política. </t>
    </r>
  </si>
  <si>
    <r>
      <rPr>
        <b/>
        <sz val="11"/>
        <color theme="1"/>
        <rFont val="Arial"/>
        <family val="2"/>
      </rPr>
      <t xml:space="preserve">Categoría: </t>
    </r>
    <r>
      <rPr>
        <sz val="11"/>
        <color theme="1"/>
        <rFont val="Arial"/>
        <family val="2"/>
      </rPr>
      <t>corresponde a las acciones que la entidad debe contemplar para el avance de la respectiva política.</t>
    </r>
  </si>
  <si>
    <r>
      <rPr>
        <b/>
        <sz val="11"/>
        <color theme="1"/>
        <rFont val="Arial"/>
        <family val="2"/>
      </rPr>
      <t>Actividades de Gestión:</t>
    </r>
    <r>
      <rPr>
        <sz val="11"/>
        <color theme="1"/>
        <rFont val="Arial"/>
        <family val="2"/>
      </rPr>
      <t xml:space="preserve"> son las actividades puntuales que la entidad debe estar implementando para considerar el avance en la implementación de la política. </t>
    </r>
  </si>
  <si>
    <r>
      <t xml:space="preserve">Observaciones: </t>
    </r>
    <r>
      <rPr>
        <sz val="11"/>
        <color theme="1"/>
        <rFont val="Arial"/>
        <family val="2"/>
      </rPr>
      <t>en este espacio, podrá hacer las anotaciones o comentarios que considere pertinentes</t>
    </r>
  </si>
  <si>
    <t>DISEÑE ALTERNATIVAS DE MEJORA</t>
  </si>
  <si>
    <t>MEJORAS A IMPLEMENTAR
(INCLUIR PLAZO DE LA IMPLEMENTACIÓN)</t>
  </si>
  <si>
    <t>EVALUACIÓN DE LA EFICACIA DE
LAS ACCIONES IMPLEMENTADAS</t>
  </si>
  <si>
    <t>POLÍTICA CONTROL INTERNO</t>
  </si>
  <si>
    <t>AUTODIAGNÓSTICO DE GESTIÓN POLÍTICA DE CONTROL INTERNO</t>
  </si>
  <si>
    <t>RESULTADOS POLÍTICA CONTROL INTERNO</t>
  </si>
  <si>
    <t>PLAN DE ACCIÓN</t>
  </si>
  <si>
    <r>
      <t xml:space="preserve">Este archivo hace parte de un conjunto de herramientas de Autodiagnóstico que permitirán a cada entidad desarrollar un ejercicio de valoración del estado de cada una de las dimensiones en las cuales se estructura el Modelo Integrado de Gestión y Planeación, </t>
    </r>
    <r>
      <rPr>
        <b/>
        <sz val="11"/>
        <rFont val="Arial"/>
        <family val="2"/>
      </rPr>
      <t>con  el propósito de que la entidad logre contar con una línea base respecto a los aspectos que debe fortalecer, los cuales deben ser incluídos en su planeación institucional.</t>
    </r>
    <r>
      <rPr>
        <sz val="11"/>
        <rFont val="Arial"/>
        <family val="2"/>
      </rPr>
      <t xml:space="preserve">   Este puede ser utilizado en el momento en que lo considere pertinente, sin implicar esto reporte alguno a Función Pública, a otras instancias del Gobierno o a organismos de Control.</t>
    </r>
  </si>
  <si>
    <t>A continuación, se explica en detalle como se debe diligenciar.</t>
  </si>
  <si>
    <t>Autodiagnóstico:</t>
  </si>
  <si>
    <r>
      <t xml:space="preserve">Componentes: </t>
    </r>
    <r>
      <rPr>
        <sz val="11"/>
        <color theme="1"/>
        <rFont val="Arial"/>
        <family val="2"/>
      </rPr>
      <t xml:space="preserve">son los grandes temas que enmarcan la política objeto de medición. </t>
    </r>
  </si>
  <si>
    <r>
      <rPr>
        <b/>
        <sz val="11"/>
        <color theme="1"/>
        <rFont val="Arial"/>
        <family val="2"/>
      </rPr>
      <t xml:space="preserve">Calificación: </t>
    </r>
    <r>
      <rPr>
        <sz val="11"/>
        <color theme="1"/>
        <rFont val="Arial"/>
        <family val="2"/>
      </rPr>
      <t xml:space="preserve">puntaje automático obtenido como resultado de la autocalificación que haga en el avance de la política. </t>
    </r>
  </si>
  <si>
    <r>
      <t xml:space="preserve">Las </t>
    </r>
    <r>
      <rPr>
        <b/>
        <sz val="11"/>
        <color theme="1"/>
        <rFont val="Arial"/>
        <family val="2"/>
      </rPr>
      <t>ÚNICAS</t>
    </r>
    <r>
      <rPr>
        <sz val="11"/>
        <color theme="1"/>
        <rFont val="Arial"/>
        <family val="2"/>
      </rPr>
      <t xml:space="preserve"> celdas que debe diligenciar son la del nombre de la Entidad y la columna de Puntaje (resaltada en azúl). La de observaciones de manera opcional si lo considera necesario.</t>
    </r>
  </si>
  <si>
    <t>Cuando se ingresa un puntaje, esa columna automáticamente mostrará el color que corresponde según la escala anterior.  Así mismo, la calificación de las categorías, de los componentes y la calificación total se generan automáticamente. Recuerde sólo ingresar puntajes de 0 a 100</t>
  </si>
  <si>
    <t>Los resultados finales solo reflejarán el resultado de los puntajes diligenciados. Si alguna casilla se deja en blanco, no contará para los resultados</t>
  </si>
  <si>
    <r>
      <t xml:space="preserve">Si usted considera que alguna de las actividades </t>
    </r>
    <r>
      <rPr>
        <b/>
        <sz val="11"/>
        <color theme="1"/>
        <rFont val="Arial"/>
        <family val="2"/>
      </rPr>
      <t xml:space="preserve">no aplica </t>
    </r>
    <r>
      <rPr>
        <sz val="11"/>
        <color theme="1"/>
        <rFont val="Arial"/>
        <family val="2"/>
      </rPr>
      <t>para su Entidad por sus características particulares, no diligencie puntaje, y en la columna Observaciones escriba "No aplica". Por ejemplo, si en su entidad no se efectúan negociaciones colectivas por no haber sindicatos, en el ítem "Negociación Colectiva" usted no deberá ingresar ningún puntaje y deberá escribir en la columna Observaciones "No aplica"</t>
    </r>
  </si>
  <si>
    <t>ES MUY IMPORTANTE que los puntajes ingresados sean lo más objetivos posible, y que exista un soporte para cada uno de ellos. El propósito principal es identificar oportunidades de mejora, para lo cual es fundamental ser objetivos en los puntajes ingresados.</t>
  </si>
  <si>
    <t>En esta hoja se podrán visualizar de una manera más clara y sencilla los resultados obtenidos.  Estas se generarán automáticamente una vez sea diligenciado el autodiagnóstico.</t>
  </si>
  <si>
    <t xml:space="preserve">En la primera gráfica, se muestra el puntaje total obtenido por la entidad, comparado con cada uno de los niveles de calificación. De esta manera podrá visualizar en que nivel se encuentra actualmente y cuantos le faltan para alcanzar el maximo puntaje. </t>
  </si>
  <si>
    <t>En la segunda gráfica se presentan las calificaciones obtenidas por cada uno de los componentes que integran la política.  Igualmente se comparan con los 5 niveles establecidos.</t>
  </si>
  <si>
    <t>Y por último, se muestra la calificación por categorías. Dado que el número de categorías es muy grande, se dividieron en varias gráficas.</t>
  </si>
  <si>
    <t xml:space="preserve">En conjunto, estos resultados le permitirán identificar cuales son las categorías y componentes que presentan un mayor rezago, o cuya implementación está más retrasada, y así poder centrar su prioridad al momento de realizar el plan de implementación. </t>
  </si>
  <si>
    <t>Plan de Acción:</t>
  </si>
  <si>
    <t>Diseñar alternativas de mejora</t>
  </si>
  <si>
    <t>Definir las mejoras a implementar, incluyendo el plazo y los responsables de la implementación</t>
  </si>
  <si>
    <t>Evaluar la eficacia de las acciones implementadas y volver a diligenciar el autodiagnóstico</t>
  </si>
  <si>
    <t>COMPONENTES</t>
  </si>
  <si>
    <t xml:space="preserve">2. Calificación por componentes: </t>
  </si>
  <si>
    <t>Categorías del componente 1:</t>
  </si>
  <si>
    <t>Categorías del componente 2</t>
  </si>
  <si>
    <t>Categorías del componente 3:</t>
  </si>
  <si>
    <t>Categorías del componente 4:</t>
  </si>
  <si>
    <t>Categorías del componente 5:</t>
  </si>
  <si>
    <t>NORMATIVIDAD</t>
  </si>
  <si>
    <t>OTROS</t>
  </si>
  <si>
    <t>PLAN DE IMPLEMENTACIÓN CONTROL INTERNO</t>
  </si>
  <si>
    <t>AUTODIAGNÓSTICO</t>
  </si>
  <si>
    <t>GRÁFICAS</t>
  </si>
  <si>
    <t>Ambiente de Control</t>
  </si>
  <si>
    <t>Cumplir las funciones de supervisión del desempeño del Sistema de Control Interno y determinar las mejoras a que haya lugar, por parte del Comité Institucional de Coordinación de Control Interno</t>
  </si>
  <si>
    <t>Dar carácter estratégico a la gestión del talento humano de manera que todas sus actividades estén alineadas con los objetivos de la entidad</t>
  </si>
  <si>
    <t>Asignar en personas idóneas, las responsabilidades para la gestión de los riesgos y del control</t>
  </si>
  <si>
    <t>Diseño adecuado y efectivo del componente Ambiente de Control</t>
  </si>
  <si>
    <t>Cumplir con los estándares de conducta y la práctica de los principios del servicio público</t>
  </si>
  <si>
    <t>Orientar el Direccionamiento Estratégico y la Planeación Institucional</t>
  </si>
  <si>
    <t>Determinar las políticas y estrategias que aseguran que la estructura, procesos, autoridad y responsabilidad estén claramente definidas para el logro de los objetivos de la entidad</t>
  </si>
  <si>
    <t>Desarrollar los mecanismos incorporados en la Gestión Estratégica del Talento Humano</t>
  </si>
  <si>
    <t>Responsabilidades del área de control interno</t>
  </si>
  <si>
    <t>Promover y cumplir, a través de su ejemplo, los estándares de conducta y la práctica de los principios del servicio público, en el marco de integridad</t>
  </si>
  <si>
    <t>Evaluar el cumplimiento de los estándares de conducta y la práctica de la integridad (valores) y principios del servicio público de sus equipos de trabajo</t>
  </si>
  <si>
    <t>Proveer información a la alta dirección sobre el funcionamiento de la entidad y el desempeño de los responsables en el cumplimiento de los objetivos, para tomar decisiones a que haya lugar</t>
  </si>
  <si>
    <t>Cumplir las políticas y estrategias establecidas para el desarrollo de los servidores a su cargo, evaluar su desempeño y establecer las medidas de mejora</t>
  </si>
  <si>
    <t>Asegurar que las personas y actividades a su cargo, estén adecuadamente alineadas con la administración</t>
  </si>
  <si>
    <t>Aplicar los estándares de conducta e Integridad (valores) y los principios del servicio público</t>
  </si>
  <si>
    <t>Facilitar la implementación, monitorear la apropiación de dichos estándares por parte de los servidores públicos y alertar a los líderes de proceso, cuando sea el caso</t>
  </si>
  <si>
    <t>Apoyar a la alta dirección, los gerentes públicos y los líderes de proceso para un adecuado y efectivo ejercicio de la gestión de los riesgos que afectan el cumplimiento de los objetivos y metas organizacionales</t>
  </si>
  <si>
    <t>Trabajar coordinadamente con los directivos y demás responsables del cumplimiento de los objetivos de la entidad</t>
  </si>
  <si>
    <t>Monitorear y supervisar el cumplimiento e impacto del plan de desarrollo del talento humano y determinar las acciones de mejora correspondientes, por parte del área de talento humano</t>
  </si>
  <si>
    <t>Analizar e informar a la alta dirección, los gerentes públicos y los líderes de proceso sobre los resultados de la evaluación del desempeño y se toman acciones de mejora y planes de mejoramiento individuales, rotación de personal</t>
  </si>
  <si>
    <t>Evaluar la eficacia de las estrategias de la entidad para promover la integridad en el servicio público, especialmente, si con ella se orienta efectivamente el comportamiento de los servidores hacia el cumplimiento de los estándares de conducta e Integridad (valores) y los principios del servicio público; y si apalancan una gestión permanente de los riesgos y la eficacia de los controles</t>
  </si>
  <si>
    <t>Proporcionar información sobre la idoneidad y efectividad del esquema operativo de la entidad, el flujo de información, las políticas de operación, y en general, el ejercicio de las responsabilidades en la consecución de los objetivos</t>
  </si>
  <si>
    <t>Ejercer la auditoría interna de manera técnica y acorde con las políticas y prácticas apropiadas</t>
  </si>
  <si>
    <t>Proporcionar información sobre el cumplimiento de responsabilidades específicas de control interno</t>
  </si>
  <si>
    <t>Gestión de los riesgos institucionales</t>
  </si>
  <si>
    <t>Diseño adecuado y efectivo del componente Gestión de Riesgos</t>
  </si>
  <si>
    <t xml:space="preserve">Brindar atención prioritaria a los riesgos de carácter negativo y de mayor impacto potencial </t>
  </si>
  <si>
    <t>Considerar la probabilidad de fraude que pueda afectar la adecuada gestión institucional</t>
  </si>
  <si>
    <t>Identificar y evaluar los cambios que pueden afectar los riesgos al Sistema de Control Interno</t>
  </si>
  <si>
    <t>Identificar acontecimientos potenciales que, de ocurrir, afectarían a la entidad</t>
  </si>
  <si>
    <t xml:space="preserve">Dar cumplimiento al artículo 73 de la Ley 1474 de 2011, relacionado con la prevención de los riesgos de corrupción, - mapa de riesgos de corrupción. </t>
  </si>
  <si>
    <t>Establecer objetivos institucionales alineados con el propósito fundamental, metas y estrategias de la entidad</t>
  </si>
  <si>
    <t>Establecer la Política de Administración del Riesgo</t>
  </si>
  <si>
    <t>Asumir la responsabilidad primaria del Sistema de Control Interno y de la identificación y evaluación de los cambios que podrían tener un impacto significativo en el mismo</t>
  </si>
  <si>
    <t>Específicamente el Comité Institucional de Coordinación de Control Interno, evaluar y dar línea sobre la administración de los riesgos en la entidad</t>
  </si>
  <si>
    <t>Realimentar a la alta dirección sobre el monitoreo y efectividad de la gestión del riesgo y de los controles. Así mismo, hacer seguimiento a su gestión, gestionar los riesgos y aplicar los controles</t>
  </si>
  <si>
    <t>Identificar y valorar los riesgos que pueden afectar el logro de los objetivos institucionales</t>
  </si>
  <si>
    <t>Definen y diseñan los controles a los riesgos</t>
  </si>
  <si>
    <t>A partir de la política de administración del riesgo, establecer sistemas de gestión de riesgos y las responsabilidades para controlar riesgos específicos bajo la supervisión de la alta dirección. Con base en esto, establecen los mapas de riesgos</t>
  </si>
  <si>
    <t>Identificar y controlar los riesgos relacionados con posibles actos de corrupción en el ejercicio de sus funciones y el cumplimiento de sus objetivos, así como en la prestación del servicio y/o relacionados con el logro de los objetivos. Implementan procesos para identificar, disuadir y detectar fraudes; y revisan la exposición de la entidad al fraude con el auditor interno de la entidad</t>
  </si>
  <si>
    <t>Asegurar que las evaluaciones de riesgo y control incluyan riesgos de fraude</t>
  </si>
  <si>
    <t>Ayudar a la primera línea con evaluaciones del impacto de los cambios en el SCI</t>
  </si>
  <si>
    <t>Monitorear cambios en el riesgo legal, regulatorio y de cumplimiento</t>
  </si>
  <si>
    <t>Consolidar los seguimientos a los mapas de riesgo</t>
  </si>
  <si>
    <t>Establecer un líder de la gestión de riesgos para coordinar las actividades en esta materia</t>
  </si>
  <si>
    <t>Elaborar informes consolidados para las diversas partes interesadas</t>
  </si>
  <si>
    <t>Seguir los resultados de las acciones emprendidas para mitigar los riesgos, cuando haya lugar</t>
  </si>
  <si>
    <t>Los supervisores e interventores de contratos deben realizar seguimiento a los riesgos de estos e informar las alertas respectivas</t>
  </si>
  <si>
    <t>Asesorar en metodologías para la identificación y administración de los riesgos, en coordinación con la segunda línea de defensa</t>
  </si>
  <si>
    <t>Identificar y evaluar cambios que podrían tener un impacto significativo en el SCI, durante las evaluaciones periódicas de riesgos y en el curso del trabajo de auditoría interna</t>
  </si>
  <si>
    <t>Comunicar al Comité de Coordinación de Control Interno posibles cambios e impactos en la evaluación del riesgo, detectados en las auditorías</t>
  </si>
  <si>
    <t>Revisar la efectividad y la aplicación de controles, planes de contingencia y actividades de monitoreo vinculadas a riesgos claves de la entidad</t>
  </si>
  <si>
    <t>Alertar sobre la probabilidad de riesgo de fraude o corrupción en las áreas auditadas</t>
  </si>
  <si>
    <t xml:space="preserve">Actividades de Control </t>
  </si>
  <si>
    <t>Determinar acciones que contribuyan a mitigar todos los riesgos institucionales</t>
  </si>
  <si>
    <t xml:space="preserve">Definir controles en materia de tecnologías de la información y la comunicación TIC. </t>
  </si>
  <si>
    <t>Implementar políticas de operación mediante procedimientos u otros mecanismos que den cuenta de su aplicación en materia de control</t>
  </si>
  <si>
    <t>Establecer las políticas de operación encaminadas a controlar los riesgos que pueden llegar a incidir en el cumplimiento de los objetivos institucionales</t>
  </si>
  <si>
    <t>Hacer seguimiento a la adopción, implementación y aplicación de controles</t>
  </si>
  <si>
    <t>Mantener controles internos efectivos para ejecutar procedimientos de riesgo y control en el día a día</t>
  </si>
  <si>
    <t>Diseñar e implementar procedimientos detallados que sirvan como controles, a través de una estructura de responsabilidad en cascada, y supervisar la ejecución de esos procedimientos por parte de los servidores públicos a su cargo</t>
  </si>
  <si>
    <t>Establecer responsabilidades por las actividades de control y asegurar que personas competentes, con autoridad suficiente, efectúen dichas actividades con diligencia y de manera oportuna</t>
  </si>
  <si>
    <t>Asegurar que el personal responsable investigue y actúe sobre asuntos identificados como resultado de la ejecución de actividades de control</t>
  </si>
  <si>
    <t>Diseñar e implementar las respectivas actividades de control. Esto incluye reajustar y comunicar políticas y procedimientos relacionados con la tecnología y asegurar que los controles de TI son adecuados para apoyar el logro de los objetivos</t>
  </si>
  <si>
    <t>Asistir a la gerencia operativa en el desarrollo y comunicación de políticas y procedimientos</t>
  </si>
  <si>
    <t>Asegurar que los riesgos son monitoreados en relación con la política de administración de riesgo establecida para la entidad</t>
  </si>
  <si>
    <t>Revisar periódicamente las actividades de control para determinar su relevancia y actualizarlas de ser necesario</t>
  </si>
  <si>
    <t xml:space="preserve">Supervisar el cumplimiento de las políticas y procedimientos específicos establecidos por la primera línea </t>
  </si>
  <si>
    <t>Realizar monitoreo de los riesgos y controles tecnológicos</t>
  </si>
  <si>
    <t>Grupos como los departamentos de seguridad de la información también pueden desempeñar papeles importantes en la selección, desarrollo y mantenimiento de controles sobre la tecnología, según lo designado por la administración</t>
  </si>
  <si>
    <t>Establecer procesos para monitorear y evaluar el desarrollo de exposiciones al riesgo relacionadas con tecnología nueva y emergente</t>
  </si>
  <si>
    <t>Supervisar el cumplimiento de las políticas y procedimientos específicos establecidos por los gerentes públicos y líderes de proceso</t>
  </si>
  <si>
    <t>Verificar que los controles están diseñados e implementados de manera efectiva y operen como se pretende para controlar los riesgos</t>
  </si>
  <si>
    <t xml:space="preserve">Suministrar recomendaciones para mejorar la eficiencia y eficacia de los controles. </t>
  </si>
  <si>
    <t>Proporcionar seguridad razonable con respecto al diseño e implementación de políticas, procedimientos y otros controles</t>
  </si>
  <si>
    <t>Evaluar si los procesos de gobierno de TI de la entidad apoyan las estrategias y los objetivos de la entidad</t>
  </si>
  <si>
    <t>Proporcionar información sobre la eficiencia, efectividad e integridad de los controles tecnológicos y, según sea apropiado, puede recomendar mejoras a las actividades de control específicas</t>
  </si>
  <si>
    <t>Información y Comunicación</t>
  </si>
  <si>
    <t xml:space="preserve">Obtener, generar y utilizar información relevante y de calidad para apoyar el funcionamiento del control interno. </t>
  </si>
  <si>
    <t xml:space="preserve">Comunicar internamente la información requerida para apoyar el funcionamiento del Sistema de Control Interno. </t>
  </si>
  <si>
    <t xml:space="preserve">Comunicarse con los grupos de valor, sobre los aspectos claves que afectan el funcionamiento del control interno. </t>
  </si>
  <si>
    <t>Gestionar información que da cuenta de las actividades cotidianas, compartiéndola en toda la entidad</t>
  </si>
  <si>
    <t>Desarrollar y mantener procesos de comunicación facilitando que todas las personas entiendan y lleven a cabo sus responsabilidades de control interno</t>
  </si>
  <si>
    <t>Facilitar canales de comunicación, tales como líneas de denuncia que permiten la comunicación anónima o confidencial, como complemento a los canales normales</t>
  </si>
  <si>
    <t>Asegurar que entre los procesos fluya información relevante y oportuna, así como hacia los ciudadanos, organismos de control y otros externos</t>
  </si>
  <si>
    <t>Informar sobre la evaluación a la gestión institucional y a resultados</t>
  </si>
  <si>
    <t>Implementar métodos de comunicación efectiva</t>
  </si>
  <si>
    <t>Recopilar información y comunicarla de manera resumida a la primera y la tercera línea de defensa con respecto a controles específicos</t>
  </si>
  <si>
    <t>Considerar costos y beneficios, asegurando que la naturaleza, cantidad y precisión de la información comunicada sean proporcionales y apoyen el logro de los objetivos</t>
  </si>
  <si>
    <t>Apoyar el monitoreo de canales de comunicación, incluyendo líneas telefónicas de denuncias</t>
  </si>
  <si>
    <t>Proporcionar a la gerencia información sobre los resultados de sus actividades</t>
  </si>
  <si>
    <t>Informar sobre la confiabilidad y la integridad de la información y las exposiciones a riesgos asociados y las violaciones a estas</t>
  </si>
  <si>
    <t>Proporcionar información respecto a la integridad, exactitud y calidad de la comunicación en consonancia con las necesidades de la alta dirección</t>
  </si>
  <si>
    <t>Comunicar a la primera y la segunda línea, aquellos aspectos que se requieren fortalecer relacionados con la información y comunicación</t>
  </si>
  <si>
    <t>Comunicar a la alta dirección asuntos que afectan el funcionamiento del control interno</t>
  </si>
  <si>
    <t>Diseño adecuado y efectivo del componente Actividades de Control</t>
  </si>
  <si>
    <t>Diseño adecuado y efectivo del componente Información y Comunicación</t>
  </si>
  <si>
    <t>Responder por la fiabilidad, integridad y seguridad de la información, incluyendo la información crítica de la entidad independientemente de cómo se almacene</t>
  </si>
  <si>
    <t xml:space="preserve">Establecer políticas apropiadas para el reporte de información fuera de la entidad y directrices sobre información de carácter reservado, personas autorizadas para brindar información, regulaciones de privacidad y tratamiento de datos personales, y en general todo lo relacionado con la comunicación de la información fuera de la entidad. </t>
  </si>
  <si>
    <t xml:space="preserve">Monitoreo o supervisión continua </t>
  </si>
  <si>
    <t>Diseño adecuado y efectivo del componente Monitoreo o Supervisión Continua</t>
  </si>
  <si>
    <t xml:space="preserve">Evaluar y comunicar las deficiencias de control interno de forma oportuna a las partes responsables de aplicar medidas correctivas </t>
  </si>
  <si>
    <t xml:space="preserve">Realizar evaluaciones continuas a los diferentes procesos o áreas de la entidad, en tiempo real, por parte de los líderes de proceso, teniendo en cuenta los indicadores de gestión, el manejo de los riesgos, los planes de mejoramiento, entre otros. </t>
  </si>
  <si>
    <t>Elaborar un plan de auditoría anual con enfoque de riesgos</t>
  </si>
  <si>
    <t>Llevar a cabo evaluaciones independientes de forma periódica, por parte del área de control interno o quien haga sus veces a través de la auditoría interna de gestión</t>
  </si>
  <si>
    <t>Determinar, a través de auditorías internas, si se han definido, puesto en marcha y aplicado los controles establecidos por la entidad de manera efectiva</t>
  </si>
  <si>
    <t>Determinar, a través de auditorías internas, las debilidades y fortalezas del control y de la gestión, así como el desvío de los avances de las metas y objetivos trazados</t>
  </si>
  <si>
    <t xml:space="preserve">Realimentar, a través de auditorías internas, sobre la efectividad de los controles </t>
  </si>
  <si>
    <t xml:space="preserve">Dar una opinión, a partir de las auditorías internas, sobre la adecuación y eficacia de los procesos de gestión de riesgos y control </t>
  </si>
  <si>
    <t>Evaluar periódicamente las prácticas de confiabilidad e integridad de la información de la entidad y recomienda, según sea apropiado, mejoras o implementación de nuevos controles y salvaguardas</t>
  </si>
  <si>
    <t>Realizar autoevaluaciones continuas y evaluaciones independientes para determinar el avance en el logro de las metas, resultados y objetivos propuestos, así como la existencia y operación de los componentes del Sistema de Control Interno</t>
  </si>
  <si>
    <t>Analizar las evaluaciones de la gestión del riesgo, elaboradas por la segunda línea de defensa</t>
  </si>
  <si>
    <t>Asegurar que los servidores responsables (tanto de la segunda como de la tercera línea defensa cuenten con los conocimientos necesarios y que se generen recursos para la mejora de sus competencias</t>
  </si>
  <si>
    <t>Efectuar seguimiento a los riesgos y controles de su proceso</t>
  </si>
  <si>
    <t>Informar periódicamente a la alta dirección sobre el desempeño de las actividades de gestión de riesgos de la entidad</t>
  </si>
  <si>
    <t>Comunicar deficiencias a la alta dirección o a las partes responsables para tomar las medidas correctivas, según corresponda</t>
  </si>
  <si>
    <t>Llevar a cabo evaluaciones para monitorear el estado de varios componentes del Sistema de Control Interno</t>
  </si>
  <si>
    <t>Monitorear e informar sobre deficiencias de los controles</t>
  </si>
  <si>
    <t>Suministrar información a la alta dirección sobre el monitoreo llevado a cabo a los indicadores de gestión, determinando si el logro de los objetivos está dentro de las tolerancias de riesgo establecidas</t>
  </si>
  <si>
    <t>Consolidar y generar información vital para la toma de decisiones</t>
  </si>
  <si>
    <t>Aprobar el Plan Anual de Auditoría propuesto por el jefe de control interno o quien haga sus veces, tarea asignada específicamente al Comité Institucional de Coordinación de Control Interno</t>
  </si>
  <si>
    <t>Establecer el plan anual de auditoría basado en riesgos, priorizando aquellos procesos de mayor exposición</t>
  </si>
  <si>
    <t>Generar información sobre evaluaciones llevadas a cabo por la primera y segunda línea de defensa</t>
  </si>
  <si>
    <t>Evaluar si los controles están presentes (en políticas y procedimientos) y funcionan, apoyando el control de los riesgos y el logro de los objetivos establecidos en la planeación institucional</t>
  </si>
  <si>
    <t>Responsabilidades de la Alta dirección y Comité Institucional de Coordinación de Control Interno (línea estratégica)</t>
  </si>
  <si>
    <t>Responsabilidades de los servidores encargados del monitoreo y evaluación de controles y gestión del riesgo (segunda línea de defensa)</t>
  </si>
  <si>
    <t>Responsabilidades gerentes públicos y líderes de proceso (primera Línea de defensa)</t>
  </si>
  <si>
    <t>Responsabilidades del área de control interno (tercera línea de defensa)</t>
  </si>
  <si>
    <t>CALIFICACIÓN</t>
  </si>
  <si>
    <t>CATEGORÍAS</t>
  </si>
  <si>
    <t>Para ello, el cuadro contiene:</t>
  </si>
  <si>
    <t>Planeación y Ruta de acción (color naranja):  la idea es generar un plan de acción con base en el diagnóstico realizado. Los elementos mínimos que se proponen para ello, son:</t>
  </si>
  <si>
    <r>
      <rPr>
        <b/>
        <sz val="11"/>
        <color theme="1"/>
        <rFont val="Arial"/>
        <family val="2"/>
      </rPr>
      <t>Puntaje:</t>
    </r>
    <r>
      <rPr>
        <sz val="11"/>
        <color theme="1"/>
        <rFont val="Arial"/>
        <family val="2"/>
      </rPr>
      <t xml:space="preserve"> es la casilla donde la entidad se autocalificará de acuerdo con las actividades descritas, en una escala de 0 a 100</t>
    </r>
  </si>
  <si>
    <t>CAJA DE LA VIVIENDA POPULAR</t>
  </si>
  <si>
    <t>Se realiza mediante el Mapa de Riesgos, el cual se puede consultar en la siguiente ruta:\\serv-cv11\calidad\19. CONSOLIDADO MAPAS DE RIESGO\RIESGOS ANTICORRUPCIÓN\2018\MATRIZ DE RIESGOS INSTITUCIONAL - PLAN ANTICORRUPCIÓN - 2018</t>
  </si>
  <si>
    <t>La CVP cuenta con la Politica de Administración del Riesgo, la cual se encuentra publicada en la pagina de la entidad en la siguiente ruta:http://www.cajaviviendapopular.gov.co/?q=Nosotros/la-cvp/politicas</t>
  </si>
  <si>
    <t>Se realizo el monitoreo y análisis de los riesgos de corrupción, con corte a 31 de dicidmbre de 2017, y fue publicado en la página Web el 15 de enero de 2018, se puede consultar en la siguiente ruta: http://www.cajaviviendapopular.gov.co/files/Nosotros/Estrategia%20Anticorrupcion/2017/Fase4/COMPONENTE-7-informe-seguimiento-plan-anticorrupcion.pdf.</t>
  </si>
  <si>
    <t>\\serv-cv11\calidad\34. RENDICIÓN DE CUENTAS - AREAS</t>
  </si>
  <si>
    <t xml:space="preserve">Esquema de publicación de información
http://www.cajaviviendapopular.gov.co/
\\serv-cv11\calidad\2. PROCESO DE GESTIÓN DE COMUNICACIONES\PLAN ESTRATÉGICO\2018
</t>
  </si>
  <si>
    <t xml:space="preserve">Se evidencia la publicación de los informes de Gestión en la pagina Web de la entidad de acuerdo a lo establecido en la ley 1474. (Ver link http://www.cajaviviendapopular.gov.co/?q=Nosotros/Informes/informes-de-gestion) </t>
  </si>
  <si>
    <t>En la Caja de la Vivienda Popular, este componente se socializa y se fortalece en el marco del desarrollo de las jornadas de Inducción y  de Reinducción para el fortalecimiento de los criterios éticos de los servidores y contratistas. (Evidencias Nº 09 y 10)</t>
  </si>
  <si>
    <t>Se evidencia que la entidad aprobó el Plan Institucional de Bienestar Social para la vigencia 2017, mediante Resolución 1662 del 06 de abril de 2017, que en su anexo describe las fechas y los eventos a desarrollar durante la vigencia 2017. (Evidencia N° 13)
Adicional a lo anterior se aprueba el Plan Institucional de Capacitación de CVP mediante Resolución 1663 del 06 de abril de 2017 para la vigencia 2017, de conformidad con el artículo 36 de la Ley 909 de 2004, en su anexo describen la programación de las capacitaciones que se llevaran a cabo (Evidencia Nº 14).
Como otro elemento de soporte se evidencia la existencia de escalas salariales publicadas en la página Web, sin embargo, estas no han sido actualizadas desde el año 2016 (Evidencia Nº 15).</t>
  </si>
  <si>
    <t>Frente a este ítem en particular se cuenta con los siguientes soportes:
Manual especifico de funciones y competencias laborales. Resolución 1234 del 22 de junio de 2015 y Resolución 3278 de 216 (Evidencia Nº 21).
Manual especifico de funciones y competencias laborales para los empleos de carácter Temporal, Resolución 5283 del 18 de octubre de 2016 (Evidencia Nº 22).
Se realizo reinducción el 29 de agosto de 2017, como se evidencia en el formato de asistencia  SADM Ft-43, en la cual se desarrollaron las siguientes temáticas:
Plataforma Estratégica.
Proyectos de Inversión - generalidades.
Valores Institucionales.
SIG.
Control Interno.
Transparencia.
Proyectos de Inversión Misionales.
De conformidad con el contrato interadministrativo 517 del 4 de septiembre de 2017, se evidencia los temas a desarrollar en la ejecución del mismo, en pro de la formación de la CVP.</t>
  </si>
  <si>
    <t>Esta actividad se encuentra bajo el liderazgo de la Oficina Asesora de Planeación, dado que esta es la encargada de asesorar a todas las áreas de la  CVP, en la implementación y uso de las herramientas de gestión.</t>
  </si>
  <si>
    <t>La Dirección de Gestión Corporativa y CID, con su equipo de Talento Humano, contempló diferentes actividades pensando en la mejora continua y el fortalecimiento de las capacidades de los servidores públicos, y las incluyó en la formulación del Plan de Acción de Gestión de la Entidad. 
Se recomienda hacer un seguimiento detallado de estas actividades, con el fin de identificar desviaciones a lo planeado que impidan el incumplimiento de las metas. (Evidencia N° 28)</t>
  </si>
  <si>
    <t>Las evidencias de las evaluaciones del desempeño se encuentran publicadas en la página Web de la entidad. Cabe aclarar que estas se encuentran desactualizadas y no existe una evidencia reciente de esta actividad.</t>
  </si>
  <si>
    <t>Se cuenta con el esquema de publicación de información de la página Web de la Caja de la Vivienda Popular vigencia 2017, en el cual se identifica el tipo de información, idioma, medio de conservación, formato, fecha de generación de la información, frecuencia de actualización, lugar de consulta, responsable de la producción de la información y responsable de publicación (Evidencia 29).</t>
  </si>
  <si>
    <t>Esta actividad, es desarrollada mediante la Herramienta Matriz de Riesgos, en la cual se puede identificar el tipo de riesgo, el impacto, su probalidad, y el seguimiento periódico que se debe realizar a las acciones formuladas para evitar su materialización. (Evidencia Nº 27)</t>
  </si>
  <si>
    <t xml:space="preserve">La Caja de la Vivienda popular, en cumplimiento del Artículo 73 de la Ley 1474 de 2011, desarrolla anualmente la estrategia de lucha contra la corrupción y de atención al ciudadano, producto de ello formula: Mapa de Riesgos de Corrupción, estrategia antitramite, estrategia de rendición de cuentas, mecanismos para mejorar la atención al ciudadano, mecanismos para la transparencia y acceso a la información e iniciativas adicionales, información que fue publicada a 31 de enero de 2018 en el siguiente Link (Evidencia 32),
http://www.cajaviviendapopular.gov.co/?q=content/estrategia-anticorrupcion </t>
  </si>
  <si>
    <t xml:space="preserve">Estos cambios se pueden identificar mediante la evaluación que se debe realizar a los riesgos formulados en la Matriz, producto de ello se establecen controles, los cuales deben ser tratados en sus diferentes etapas, con el fin de no poner en riego los objetivos de la entidad. (Evidencia Nº 27). </t>
  </si>
  <si>
    <t>Se realizo mediante Resolución 764 del 14 de febrero de 2017, mediante la cual la Caja de la Vivienda Popular adopto el Plan Estrategico como instrumento a través del cual se definió su misión, visión, objetivos estratégicos, cuadro de indicadores, política del sistema integrado de gestión, política de administración del riesgo, procesos de la entidad, estructura organizacional, principios y valores, todo en armonia con los planes, programas y proyectos del Plan de Desarrollo Distrital Bogotá Mejor para Todos (Evidencia Nº 12). 
El Plan Estratégico de la Caja de la Vivienda Popular, puede ser consultado en la publicación de la página web de la entidad en la siguiente ruta:http://www.cajaviviendapopular.gov.co/?q=Nosotros/la-cvp/plan-estrategico-2016-2020</t>
  </si>
  <si>
    <t>Se realizo el monitoreo y análisis de los riesgos de corrupción, con corte a 31 de diciembre de 2017, y fue publicado en la página Web el 15 de enero de 2018, se puede consultar en la siguiente ruta: http://www.cajaviviendapopular.gov.co/files/Nosotros/Estrategia%20Anticorrupcion/2017/Fase4/COMPONENTE-7-informe-seguimiento-plan-anticorrupcion.pdf.</t>
  </si>
  <si>
    <t>La Caja de la Vivienda Popular realiza el monitoreo y análisis de los riesgos de corrupción, este seguimiento se realiza cuatrimestral y es consolidado con corte a 31 de dicimbre de 2017, la matriz fue publicada en la página Web el 15 de enero de 2018, se puede consultar en la siguiente ruta: http://www.cajaviviendapopular.gov.co/files/Nosotros/Estrategia%20Anticorrupcion/2017/Fase4/COMPONENTE-7-informe-seguimiento-plan-anticorrupcion.pdf.</t>
  </si>
  <si>
    <t>Para el soporte de esta actividad, se cuenta con la evidencia de la página Web de la CVP, donde se encuentran publicados los diferentes informes internos y externos y los que demanda el Artículo 74 de la Ley 1474 de 2011. Esta información se puede consultar en el siguiente link:
http://www.cajaviviendapopular.gov.co/?q=Nosotros/Informes/plan-de-accion</t>
  </si>
  <si>
    <t>En la Caja de la Vivienda Popular, se definen, y  diseñan los controles a los riesgos dentro de la matriz de riesgos institucionales. Sin embargo se recomienda revisar su efectividad con el fin de determinar si el control mitiga el riesgo.  (Evidencia Nº 27).</t>
  </si>
  <si>
    <t>Dentro del sistema de gestión del riesgo la entidad cuenta con la política de administración del riesgo y el mapa de riesgos institucional, bajo la responsabilidad de los lideres de los procesos (Evidencia Nº 27)</t>
  </si>
  <si>
    <t>En la Caja de la Vivienda Popular, se identifican, y se valoran los riesgos operacionales y de corrupción dentro de la estrategia anticorrupción de la Entidad. Sin embargo se debe revisar la formulación de los riesgos y de los indicadores, así como los controles implementados con el fin de verificar su efectividad (Evidencia Nº 26).</t>
  </si>
  <si>
    <t>En la Caja de la Vivienda Popular, se identifican y controlan los riesgos operacionales y de corrupción dentro de la estrategia anticorrupción de la Entidad. El proceso de Gestión Humana contempla dentro de sus riesgos, los asociados a la contratación, La asesoría de Control Interno realiza seguimiento cuatrimestral a la estrategia anticorrupción de la entidad, la cual es publicada en la página Web en el siguiente link: http://www.cajaviviendapopular.gov.co/?q=content/estrategia-anticorrupcion  (Evidencia Nº 26).</t>
  </si>
  <si>
    <t>Se realiza un informe cuatrimestral de los riesgos de corrupción, sin embargo los riesgos no son evaluados, lo que se evalua es el cumplimiento de las actividades propuestas para prevenir la materialización del riesgo, la anterior informacion puede ser consultada en la página Web de la entidad en el link: http://www.cajaviviendapopular.gov.co/?q=content/estrategia-anticorrupcion</t>
  </si>
  <si>
    <t>Mensualmente se realiza mediante la actualización de los normogramas de cada proceso, esto con el fin de verificar los cambios normativos aplicables a los procesos de la entidad, estas acciones son direccionadas por la Oficina Asesora de Planeación, mediante correos enviados a las diferentes áreas.</t>
  </si>
  <si>
    <t>De conformidad con la Resoliución 1354 del 06 de octubre de 2010, la Caja de la Vivienda Popular establece como lider de la responsabilidad de la gestión de riesgos a las siguientes áreas:
1. Oficina Asesora de Planeación: Es la responsable de orientar la metodología utilizada para la identificación, análisis y valoración del riesgo.
2. Jefes de las Dependencias: Son los responsables de divulgar y hacer cumplir los lineamientos establecidos por la política de riesgos.
3. Asesor Control Interno y demas Procesos: son los encargados de realizar el monitoreo de los mapas de riesgos.
4. Asesor Control Interno: Se encargará dentro de sus funciones de: asesorar, comunicar y presentar al Comité del SIG, los resultados y propuestas de mejoramiento y tratamiento a las situaciones detectadas en el seguimiento y evaluación a los mapas de riesgos. (Evidencia Nº 33)</t>
  </si>
  <si>
    <t xml:space="preserve">La operatividad del subsistema de seguridad de la informacion en La Caja de la Vivienda Popular, está fundamentada en la Politica de Seguridad de la Información, la cual establece un modelo de gestión como la herramienta que permite identificar y minimizar los riesgos a los cuales se expone la información de tal forma que se optimicen los costos operativos y administrativos y se propicie una cultura de seguridad, con el fin de proteger los activos de información (físicos, información, infraestructura y humanos) (Evidencia Nº 34).
</t>
  </si>
  <si>
    <t>La Caja de la Vivienda Popular cuenta con los siguientes canaleds de comunicación: Pagina web, Intranet, twitter, Instagram, Facebook, correos institucionales y Pantallas ubicadas en los diferentes pisos de la entidad y en la oficina de atención al ciudadano 
http://www.cajaviviendapopular.gov.co</t>
  </si>
  <si>
    <t>La Caja de la Vivienda Popular, cuenta con : La Norma Fundamental - Guía de uso de Imagen Institucional, Procedimiento de Control de Registro y el Procedimiento de Gestión Documental, que establecen los lineamientos y controles necesarios para los documentos que produce y recibe la entidadad (Evidencias Nº 35, 36 y 37).</t>
  </si>
  <si>
    <t>En  la  Caja de la Vivienda popular, através de la Oficina Asesora de Planeación se realizan capacitaciones enfocadas hacia la administración del riesgo, sin embargo se evidencia que la formulación de los indicadores y las acciones formuladas dentro de la matriz  no me permiten del todo controlar el riesgo, ya que se evidencian falencias en algunas formulaciones. (Evidencia Nº  27 y 38)</t>
  </si>
  <si>
    <t>Para el ejercicio de la Supervisión de los Contrato se diligencian los formatos: 208-DGC-Ft-71 para los contratos de obra y/o suministros de bienes, consultores y demás, y el formato 208-DGC-Ft-70 para los contratos de Prestación de Servicios Persona natural y juridica.
Luego de su revisión y aprobacion se inicia el trámite para el respectivo pago.  (Evidencia  Nº 39 y 40).</t>
  </si>
  <si>
    <t>La Oficina Asesora de Planeacion como segunda línea de defensa, realizó con la colaboración de la Secretaría de Transparencia capacitación en Matriz de Riesgos y Plan Anticorrupción, el día 15 de enero de 2018. (Evidencia Nº 41 y 42).
Por otra parte el día 15 de febrero de 2018 se realizo capacitación de las Herramientas de Gestión, en la cual se incluía Mapa de riegos de procesos (Evidencia Nº 43 y 44)</t>
  </si>
  <si>
    <t>La Oficina Asesora de Control Interno, realizó la medición periódica de los riesgos, la cual se hace cuatrimestral, mediante la Matriz de Riesgos y las auditorias realizadas a cada proceso durante la vigencia de evaluación. (Evidencia Nº 45 y 46 )</t>
  </si>
  <si>
    <t xml:space="preserve">La Caja de la Vivienda Popular, en el desarrollo de los comites SIG,  comunica los posibles cambios  e impactos en la evaluación del riesgo que se detecten en el desarrollo del ejercicio de auditoría interna y externa y que estos atenten contra el quiacer institucional. </t>
  </si>
  <si>
    <t>Las alertas son comunicadas por parte de la Oficina de Control Interno a los lideres de los procesos que han sido auditados, ademas se hace seguimiento a las acciones de los riesgos  formulados en el mapa de riesgos de corrupción. (Evidencia Nº 45)</t>
  </si>
  <si>
    <t>Actualmente La CVP, cuenta con un código de ética adoptado mediante Resolución 224 del 16 de mayo de 2003, (Evidencia Nº 01) y un comité de ética, el cual fue creado mediante Resolución 3145 del 27 de diciembre de 2013 (Evidencia N°02).
Sin embargo estas herramientas no presentan seguimiento, evaluación, ni actualizaciones dentro del  cuatrimestre evaluado.</t>
  </si>
  <si>
    <t xml:space="preserve">Para el soporte de esta actividad se cuenta con la Resolución 3278 del 18 de julio de 2016, por la cual se modifica parcialmente el  Manual Especifico de Funciones y Competencias Laborales para la CVP. (Evidencia N° 04)
Se evidencia que existe un manual de Inducción y Reinducción de la CVP publicado en calidad, pero este se encuentra desactualizado desde el año 2011 (Evidencia Nº 05) </t>
  </si>
  <si>
    <t>Frente a este elemento en particular se cuenta con la Resolución 4978 del 29 de diciembre de 2017, por la cual se Modificar el Mapa de Procesos que integra el Plan Estratégico y se evidencia que el proceso Gestión del Talento Humano obedece a una línea de procesos estratégica (Evidencia N° 06).
Adicionalmente se revisa la caracterización de este proceso y se puede determinar que su estructura está direccionada al desarrollo de actividades estratégicas y se encuentran alineadas con los objetivos de la entidad. (Evidencia Nº 07).</t>
  </si>
  <si>
    <t>Para el periodo de análisis el único nombramiento que se evidencia en la CVP es el nombramiento del señor Juan Pablo Robledo Barros como Jefe Oficina Asesora de Comunicaciones con fecha 2 de enero de 2018.
Para la gestión de riesgos,  se evidencia que la entidad cuenta con la Política de Administración del Riesgo (Evidencia Nº 08)</t>
  </si>
  <si>
    <t>El  proceso de planeación de los proyectos para la vigencia 2018, se dio en el segundo semestre del año 2017 y se definieron directrices puntuales para este respecto mediante Resolución 2903 del 29 de junio de 2017, la cual en su Artículo 3 describe la designación de los Gerentes de los Proyectos de Inversión de CVP, en el marco del Plan de Desarrollo Distrital 2016 - 2020 (Evidencia N° 11).</t>
  </si>
  <si>
    <t>Se evidencian las políticas y estrategias en el Plan Estratégico de la CVP para la vigencia 2016-2020, donde se estipulan objetivos estratégicos, metas a cumplir e indicadores, el cual fue adoptado mediante Resolución 764 del 14 de febrero de 2017. Y se evidencia la flexibilidad de los instrumentos por el principio de mejora continua, enfáticamente del mapa de procesos de la entidad. (Evidencia Nº 12).</t>
  </si>
  <si>
    <t>Esta actividad debe estar fundamentada en los principios de:
1. Honestidad
2. Respeto.
3. Compromiso
4. Diligencia 
5. Justicia
La CVP, mediante correo enviado por la OAP, el día 7 de marzo de 2018, solicita a las áreas de Talento Humano crear la formulación, ejecución, seguimiento y evaluación de los planes de gestión de la integridad. donde solicita incluirlo como componte anticorrupción y de atención al ciudadano, cuyo seguimiento deberá ser reportado con corte a 30 de abril de 2018 (Evidencia Nº 16).</t>
  </si>
  <si>
    <t>Se suministra mediante El comité SIG y el comité Directivo, para la toma de decisiones de la Alta Dirección, de conformidad con la Resolución 6915 del 12 de diciembre de 2016.
Durante el periodo de análisis se desarrollaron dos reuniones. la primera el 15/11/2017, en el cual se trataron temas  de socialización con la Ingeniera Diana Donoso Casas / Jefe Oficina Tics con relación al proyecto 1174. y la segunda el 30 de enero de 2017. (Evidencia N° 17)</t>
  </si>
  <si>
    <t xml:space="preserve">
Para los empleados de Carrera Administrativa se hace mediante la Evaluación del Desempeño Laboral., el cual se adopta mediante Resolución 954 del 27 de febrero de 2017 (Evidencias N° 18, 23 y 24).
Existe la Evaluación de la Gestión de empleados Temporales y Provisionales, donde se evalúa, el componente comportamental que contempla competencias y conducta descriptiva (Evidencia N° 25).
</t>
  </si>
  <si>
    <t>Se evidencia que la CVP publicó la Matriz de Riesgos Institucional - Plan Anticorrupción el 31 de enero de 2018 (Evidencia Nº 26 ) y para el seguimiento con corte a noviembre - diciembre 2017 (Evidencia Nº 27)
Por otra parte, cabe aclarar que existe un enlace por cada dirección que se encarga de formular y hacer seguimiento a los riesgos formulados dentro de la matriz asociados al proceso, y con la asesoría de la Oficina Asesora de Planeación.
Para la vigencia 2018, la entidad cuenta a nivel general con 62 riesgos identificados.</t>
  </si>
  <si>
    <t>La CVP en su página web, publica los indicadores de gestión de los proyectos de inversión, donde se denota: el objetivo estratégico, meta, indicador y el avance de la anualidad de cara al PDD, como se puede ver en la imagen adjunta en la columna de verificación, sin embargo se debe realizar seguimientos periódicos que puedan identificar posibles amenazas que impidan cumplir con las metas establecidas. (Ver Link: http://www.cajaviviendapopular.gov.co/?q=Nosotros/la-cvp/indicadores-de-gestion-de-proyectos-de-inversi%C3%B3n)</t>
  </si>
  <si>
    <t>El código de ética se divulga en los espacios de Inducción y reinducción que programa la CVP.</t>
  </si>
  <si>
    <t xml:space="preserve">El análisis de la efectividad de los controles y la generación de información para la toma de decisiones se da principalmente por medio de las auditorias internas y los informes de Ley emitidos por la Asesoría de Control Interno, en el cual dentro de su análisis se ve reflejado las conclusiones y las recomendaciones producto del informe desarrollado. </t>
  </si>
  <si>
    <t xml:space="preserve">Se da desde el marco de las auditorias internas las cuales se desarrollan de manera técnica y acorde con las políticas y prácticas apropiadas, estas se documentan a través de los informes de auditoria,  en los que se mencionan los hallazgos, recomendaciones y oportunidades de mejora al proceso, los cuales deben ser expuestos a los lideres de procesos para que ellos con su equipo de trabajo formulen las acciones que permitirán corregir o prevenir situaciones que propendan en el incumplimiento de las metas propuestas. Estas acciones son monitoreadas en el consolidado de planes de mejoramiento donde se evidencia el seguimiento realizado a lo pactado, por otra parte la oficina de Control Interno cuenta con un Procedimiento de Auditoría Interna y Visitas Especiales. (Evidencia 30 y 31)
\\serv-cv11\calidad\20. CONSOLIDADO PLANES DE MEJORAMIENTO\PROCESOS\2017. y la ruta:
\\serv-cv11\calidad\25. AUDITORIAS\2017\AUDITORIAS 2017.
</t>
  </si>
  <si>
    <t>Para el período evaluado, la entidad cuenta con el seguimiento que realizó a la Matriz de Riesgos  con corte a 31 de diciembre de 2017 (Evidencia Nº 27) y  el seguimiento realizado a l mapa de riesgos de corrupción  (Evidencia 45)</t>
  </si>
  <si>
    <t>La entidad  para el desarrollo de esta actividad cuenta con:
Normatividad aplicable a cada proceso, (Normograma)
Procedimientos estructurados para el desarrollo de actividades de cada área
Auditorias de gestión internas y externas a los procesos
Seguimiento a Planes de Mejoramiento, Planes de Acción de Gestión, Matriz de Riesgos.  Estas herramientas  permiten que la CVP realice verificación y evaluación de acciones formuladas en el alcance de metas establecidas dentro del desarrollo del PDD, tambien permite realizar el seguimiento a los riesgos identificados dentro de la matriz de riesgos y que son identificados por cada proceso (Evidencias Nº. 47, 48 y 45)
http://www.cajaviviendapopular.gov.co/</t>
  </si>
  <si>
    <t>En la Caja de la Vivienda Popular, en el período de evaluación del presente informe , se evidencia mediante el Proyecto de Inversión 1174, que se encuentra en desarrollo el Fortalecimiento de las Tecnologías de la Información y las Comunicaciones,  proyecto que busca que la CVP se modernice y desarrolle herramientas técnologicas acordes a las necesidades institucionales, lo cual permita obtener información veraz y oportuna para la toma de decisiones. (Evidencia Nº 50 y 17 ).</t>
  </si>
  <si>
    <t>El mapa de Procesos fue cambiado mediante Resolución 4978 del 29 de diciembre de 2017.  Los procesos y procedimientos que presentaron cambios en el período de evaluación del informe los cuales se modificaron en pro de la mejora continua de la CVP, se pueden evidenciar en el listado maestro de documentos, y en el listado de control de cambios, esta herrameinta  nos muestra la versión, cambios, fechas y vigencias de modificación de los difentes formatos, procesos y procedimientos que tiene cada dependencia. (Evidencia  Nº 06 y 51)</t>
  </si>
  <si>
    <t>En la  Caja de la Vivienda Popular  se cuenta con la Polita de Administrración del Riesgo, la cual se encuentra contemplada en Plan Estratégico de la entidad (Evidencia Nº 52) y públicada en la página Web  en el siguiente link:http://www.cajaviviendapopular.gov.co/?q=Nosotros/la-cvp/politicas</t>
  </si>
  <si>
    <t>En la Caja de la Vivjenda Popular se cuenta con un Mapa de Riesgos y una Matriz Anticorrupción, donde se realiza el seguimiento y evaluación a los riesgos formulados por cada proceso dentro del desarrollo diario de sus actividades (Evidencia Nº 45), esto con el fin de evitar que los riesgos  identificados se materalicen y afecten los objetivos estratégicos de la Entidad.</t>
  </si>
  <si>
    <t>En el producto del ejercicio de las auditorías internas y externas realizadas a los diferentes Procesos, las cuales son ejercidas por personal calificado,  en la Caja de la Vivienda Popular  se revisan los controles, periodicidad, alcance y responsable del proceso, dentro de la formulación de Planes de Mejoramiento, que permiten desarrollar las acciones que mitigarán los hallazgos identificados dentro del ejercicio ejecutado (Evidencia Nº 47). Esta infomación tambien es publicada en la página Web de la entidad en el siguiente linK:http://www.cajaviviendapopular.gov.co/?q=Nosotros/Informes/informe-del-estado-del-control-interno/Planes de mejoramiento</t>
  </si>
  <si>
    <t>Esta actividad se da en el marco de la Responsabilidad que surge del ejercicio de auditorias al Proceso, en el cual se formulan hallazgos, conformidades y no conformidades, que servirán como insumo para el mejoramiento continuo del Proceso evaluado y en beneficio general  del desarrollo estratégico de la Entidad.</t>
  </si>
  <si>
    <t>La Asesoría de Control Interno realizó auditorias de seguimiento y gestión a los Procesos de la CVP, las cuales se desarrollaron dentro del periodo de evaluación del informe pormenorizado (noviembre - diciembre 2017 y enero febrero de 2018) lo cual contempla el seguimiento a: Mapa de Riesgos , Plan de Accion de Gestión, Planes de Mejoramiento, Matriz Anticorrupción y Seguimiento y Evaluación a Proyectos de Inversión,. Estas auditorias se publican en la página Web de la entidad en el siguiente link:
http://www.cajaviviendapopular.gov.co/?q=Nosotros/Informes/informe-del-estado-del-control-interno.
Ademas en el listado maestro de documentos se evidencian los formatos, procedimientos, guías, proyectos e instructivos nuevos que se desarrollaron durante este período de evaluación (Evidedencia Nº 51)</t>
  </si>
  <si>
    <t>La entidad en desarrollo de la supervisión y el cumplimiento de las politicas y procedimientos, la Oficina Asesora de Control Interno realizó el ejercicio de las auditorias de gestión y seguimiento a los Procesos, las cuales se efectuaron en el periodo comprendido entre noviembre - diciembre de 2017 y enero - febrero de 2018 (Evidencia Nº 53)</t>
  </si>
  <si>
    <t>De conformidad con el listado maestro de documentos, el cual se encuentra publicado en la siguiente ruta: \\serv-cv11\calidad/listado maestro de documentos, se puede evidenciar, que la Caja de la Vivienda Popular generó: Diez (10) Procedimientos, seis (6) manuales internos, una (1) guía y un (1) instructivo, para la fecha comprendida entre noviembre - diciembre de 2017 y enero - febrero de 2018. (Evidencia Nº 51).</t>
  </si>
  <si>
    <t>Esta actividad es desarrollada con base en las auditorías a Gestión de riesgos y los analisisi y seguimientos a mapas de reisgos y matriz anticorrupcion que se ejecuta en los diferentes peridos de corte para cada herramienta.</t>
  </si>
  <si>
    <t>La Caja de la Vivienda Popular, en desarrollo de la revisión periódica que se debe hacer a los diferentes procesos de la entidad, la Asesoría de Control Interno realiza las auditorias especiales y auditorías de gestión y seguimeinto, las cuales están enfocadas hacia el cumplimiento de las metas establecidas y/o formuladas en las diferentes herramientas de gestión que hacen parte integral de cada proceso. Esto con el fin de establecer el cumplimiento pactado por cada lider de proceso dentro de la vigencia. (Evidencia Nº 47, 48, 53 y 54). En cumplimiento de la Ley de Transparencia, estos informes tambien se encuentran públicado en la página Web de la Entidad en el siguiente link: http://www.cajaviviendapopular.gov.co/?q=Nosotros/Informes/informe-del-estado-del-control-interno/Planes de mejoramiento/informes del estado del control interno/Informes auditorías internas/Informes entes externos</t>
  </si>
  <si>
    <t>Para el período de seguimiento y evaluación al cual se le esta realizando el análisis, se evidencia que la CVP  en la Matriz de Riesgos contempló un solo  riesgo de  técnología, el cual estuvo formulado por la Oficina Asesora de Comunicaciones, y presenta clasificación de menor impacto y un nivel de riesgo bajo, su respectivo seguimiento y control al mismo para evitar la materialización esta en: (Evidencia Nº 27)</t>
  </si>
  <si>
    <t>Se evidencia que en la CVP los controles no se encuentran debidamente formulados, lo cual indica que el seguimiento realizado a la operatividad de los mismos no es optimo, por tanto se sugieren modificaciones a los mismos.</t>
  </si>
  <si>
    <t>La Asesoría de Control Interno en el ejercicio del Proceso de Evaluación de la Gestión, realiza seguimiento y analisis a los diferentes Procesos que hacen parte integral de la Entidad, en la cual genera los respectivos informes de auditorias internas e Informes de Ley, donde se hacen las recomendaciones y oportunidades de mejora a lo analizado. Estas  Auditorias internas  e Informes de Ley, son públicados en la página Web de la entidad, en cumplimiento de la Ley  de Transparencia y Acceso a la Información Pública, en el siguinete link: http://www.cajaviviendapopular.gov.co/?q=content/transparencia</t>
  </si>
  <si>
    <t>En el último trimestre en la CVP, no se a efectuado auditorías internas en el marco de la estrategia de Gobierno Digital o Gobierno en Línea, lo cual no permite evaluar la ejecución del estado del proceso y corroborar si éste apoya la estrategia y los objetivos de la entidad.
Es así, que no existe información sobre la eficiencia, efectividad e integridad de los controles tecnológicos desarrollados al Proceso ni al interior de la entidad.</t>
  </si>
  <si>
    <t>La entidad cuenta con Procesos, Politicas y Procedimientos estructurados, que permiten un lenguaje claro, para el desarrollo y comunicación de las diferentes actividades producto del ejercicio diario de los funcionarios . Parte de esta información se encuentra direccionada en la carpeta compartida de la Entidad y la otra se encuentra publicada en la respectiv págijna Web de la entidad en el siguiente link:http://www.cajaviviendapopular.gov.co.
Por otra parte la Entidad en su página Web cuenta con un baner denominado " "Sondeo Percepción Portal Web", el cual permite a los usuarios que en el ingresan, calificar si la información que alli se publica cumple con las caracteristicas básicas  como son:
Encuentra facilmente la información, Casi nunca encuentra la información,  el lenguaje es malo, regular, aceptable o excelente, el diseño del portal es atractivo y de facil navegación o poco atractivo, rango de edad de consulta y frecuencia de consulta.</t>
  </si>
  <si>
    <t>Los informes finales y las auditorías realizadas por la Asesoría de Control Interno de la CVP, son publicados en la carpeta calidad y son socializadas con la dirección intervenida en el proceso, a la vez estas son publicadas en la página web en el siguiente link:
http://www.cajaviviendapopular.gov.co/?q=Nosotros/Informes/informe-del-estado-del-control-interno.
Por otra parte los informes de Ley son socializados con la Alta Dirección, para la toma de decisiones al interior de la entidad.</t>
  </si>
  <si>
    <t>La Asesoría de Control Interno en desarrollo del diseño adecuado y efectivo del componente de monitoreo y supervisión continua , realiza evaluaciones a través de auditorías a los diferentes procesos, en el sentido de verificación y seguimiento al manejo de los riesgos, indicadores de gestión, planes de mejoramiento, planes de accion de gestión y proyectos de inversión,  todo ello en cumplimiento de las metas y objetivos estrategicos de la CVP.</t>
  </si>
  <si>
    <t>La Asesoria de Control Interno en la elaboración del Plan Anual de Auditorias vigencia 2017, contemplo el desarrollo del mismo en una funcionalidad de auditorias integrales, con el fin de abordar todas y cada una de las herramientas que hacen parte individual de cada proceso de la CVP. (Evidenica Nº ). en este Plan se contempla el seguimiento a el mapa de riesgos de la entidad.</t>
  </si>
  <si>
    <t>Dentrol del Plan anual de audotorias, se contemplo el desarrollo periódico de las auditorias integrales de gestión y las de seguimeinto que se realizarían  a los diferentes procesos de la Entidad. Tambien se contempla los diferentes informes de Ley que deben ser presentados por la OCI</t>
  </si>
  <si>
    <t>En la Caja de la Vivienda Popular, en el último trimestre, no se a efectuado auditorías internas en el marco de la estrategia de Gobierno Digital o Gobierno en Línea, Producto de ello no hay análisis de información que permita evaluar la ejecución del estado del proceso y corroborar si éste apoya la estrategia y los objetivos de la entidad.
Sin embargo el pasado 21 de febrero de 2018 se realizó una reunión sobre el comité GEL, en la cual intervinieron las siguientes áreas de la entidad: Dirección de Gestión corporativa y CID, OAC, OAP, Reas, DMV, Sub Administrativa, Financiera, Oficina TIC y control Interno, en el desarrollo de esta reunion se tocaron temas como: Software ERP Financiero y Administrativo y Plan Distrital de Gobierno en Linea y se definieron compromisos (Evidencia Nº. 57)</t>
  </si>
  <si>
    <t>La Asesoría de Control Interno en cumplimiento de sus roles y funcionalidad que demanda la Ley, realiza el seguimiento y evaluación a los Procesos y asus herrameintas de gestión. generando los respectivos informes internos y de Ley que servirán cómo insumo para la toma de decisiones ante la línea estratégica de la entidad (Evidencia Nº. 47 )</t>
  </si>
  <si>
    <t>Esta actividad fué desarrollada en el marco de la Auditoria realizada por la Oficina Asesora de Planeación al proceso de Evaluación de la Gestión, en el periodo comprendido entre el 12/12/2017 y el 21/12/2017, informe en el cual en sus conclusiones se menciona el estado de la Oficiana de Control Interno (Evidencia Nº 59).</t>
  </si>
  <si>
    <t>El monitoreo y supervisión continua a la CVP, es desarrollado atraves de las auditorís que fueron efectuadas a los diferentes procesos de la la Entidad. Los análisis y conclusiones son entregados a los líderes de los Procesos en los informes finales producto del ejercicio de auditoría . la información puede ser consultada en el siguiente link:
http://www.cajaviviendapopular.gov.co/?q=Nosotros/Informes/informe-del-estado-del-control-interno</t>
  </si>
  <si>
    <t>La Asesoria de Control Interno en el desarrollo de las auditorias de gestión internas, realiza la verificación de las acciones y metas establecidas en las diferentes herramientas de medicion y gestión dispuestas para cada uno de los Procesos de la Entidad. 
En los informes finales que surgen como resultado de la auditoría, quedan citados los hallazgos, conformidades, no conformidades, avances y debilidades que está presentando el proceso en el desarrollo de sus actividades diarias.
Además, la Caja de la Vivienda Popular general un Informe de Gestión de Resultados que comprende el periodo establecido entre el 1º de enero y el 31 de diciembre de cada vigencia. el cual es públicado en la página Web de la entidad en el siguiente link:
http://www.cajaviviendapopular.gov.co/?q=Nosotros/Informes/informes-de-gestion</t>
  </si>
  <si>
    <t>Se Hace en el marco de los diferentes informes que produce la Asesoría de Control Interno en cumplimiento de la Ley y de las auditorías internas efectuadas a los diferentes Procesos que hacen parte integral de la CVP.</t>
  </si>
  <si>
    <t>Surge en las conclusiones del informe final  y en la reunión de cierre del ejercicio de auditoriía, donde es comunicado a los líderes del Proceso el estado de las diferentes herrameintas de gestión y los avances de los proyectos de inversión.</t>
  </si>
  <si>
    <t>La Oficina Asesora de Planeacion como segunda línea de defensa, realizó con la colaboración de la Secretaría de Transparencia capacitación en Matriz de Riesgos y Plan Anticorrupción, el día 15 de enero de 2018. (Evidencia Nº 41 y 42).</t>
  </si>
  <si>
    <t>Frente a esta actividad en particular, para este período de evaluación la CVP realizó tres (3) Comites Directivos de fecha 05 de diciembre de 2017, 19 de diciembre de 2017 y 28 de diciembre de 2017 en los cuales se desarrollaron temas relacionados con: Aprobación y actualización de TRD, ejecución presupuestal y avances de obras de la Dirección de Mejoramiento de Barrios, Aprobación Politica de Responsabilidad Social, Informe de Control Interno, Ejecución Presupuestal, Presentación de resultados de medición de los niveles de satisfacción de nuestros beneficiarios, presentación de resultados seguimiento PQRR, modificación del mapa de procesos de la Entidad y Aprobación del Plan de Adquisiciones vigencia 2018. (Evidencias Nº 60, 61 y 62).</t>
  </si>
  <si>
    <t>Frente a esta actividad en particular, para este período de evaluación, la CVP realizó tres (3) Comites Directivos de fecha 05 de diciembre de 2017, 19 de diciembre de 2017 y 28 de diciembre de 2017 en los cuales se desarrollaron temas relacionados con: Aprobación y actualización de TRD, ejecución presupuestal y avances de obras de la Dirección de Mejoramiento de Barrios, Aprobación Politica de Responsabilidad Social, Informe de Control Interno, Ejecución Presupuestal, Presentación de resultados de medición de los niveles de satisfacción de nuestros beneficiarios, presentación de resultados seguimiento PQRR, modificación del mapa de procesos de la Entidad y Aprobación del Plan de Adquisiciones vigencia 2018. (Evidencias Nº 60, 61 y 62).</t>
  </si>
  <si>
    <t>Se realiza mediante la formulación de los diferentes proyectos de inversión que se desarrollan al interior de la Entidad, los cuales contemplan metas, actividades, acciones y costos de ejecución presupuestal "FUSS" 
Ademas, la Caja de la Vivienda Popular mediante la Asesoría de Control Interno realiza seguimiento a todas las herramientas de gestión y proyectos de inversión de los procesos, de igual manera en cumplimiento al seguimeinto efectuado a los diferentes proyectos de inversión se publica el Informe de Gestión y Resultados del periodo comprendido entre el 1º de enero y el 31 de diciembre de 2017 en la página Web de la entidad en el siguiente link:
http://www.cajaviviendapopular.gov.co/?q=Nosotros/Informes/informes-de-gestion</t>
  </si>
  <si>
    <t>En la CVP, no se ha creado el Comité Institucional de Coordinación de Control Interno, que exige el nuevo Modelo Integral de Planeación y Gestión-mipg, por lo consiguiente no esxiste un seguimiento claro  que permita evaluar la fiabilidad, integridad y seguridad de la información critica de la entidad, en cumplimiento de la responsabilidad de la Alta dirección y del Comité mencionado.
Sin embargo la CVP en los comites SIG trata los temas de importancia  para la Entidad.</t>
  </si>
  <si>
    <t>La Caja de la Vivienda Popular, en desarrollo del Contrato 517 de 2017, ejecuto para el cuatrimestre producto de la evaluación de seguimiento un porcentaje del 52% del total de horas de capacitación que contempla el Plan Institucional de Capacitación vigencia 2017 para el cual se contrato (Evidencia Nº 55).
Por otra parte se aclara que para el día de corte del informe Pormenorizado, el Plan Institucional de Capacitacion se encuentra aun en ejecución.</t>
  </si>
  <si>
    <t>Cada Líder es responsable de realizar seguimiento, control y medición de los riesgos del Proceso, estas actividades se realizan cuatrimestral mediante la herramienta Matriz de Riesgos. (Evidencia Nº 27)</t>
  </si>
  <si>
    <t>No existen evidencias de informes para este periodo, que haya emitido la Oficina Asesora de Planeación, ni los demas lideres de los procesos, frente a la gestión del riesgo.</t>
  </si>
  <si>
    <t>La Asesoría de Control Interno, realiza el informe de seguimiento cuatrimetral al mapa de riesgos de corrupción de la entidad, en cumplimiento del artículo 73 de la Ley 1474 de 2011, el cual es publicado en la página Web  en el siguiente link:http://www.cajaviviendapopular.gov.co/?q=content/estrategia-anticorrupcion</t>
  </si>
  <si>
    <t>Frente al desarrollo de esta actividad, la Oficina Asesora de Control Interno realiza las observaciones pertinentes a los avances de los controles expuestos para la mitigación y prevención del riesgo. 
Sin embargo aparte del seguimiento efectuado a la matriz, la asesoría de Control Interno realiza un  informe cuatrimetral en cumplimiento del artículo 73 de la Ley 1474 de 2011, el cual es publicado en la página Web  en el siguiente link:http://www.cajaviviendapopular.gov.co/?q=content/estrategia-anticorrupcionen  (Evidencia Nº 27)</t>
  </si>
  <si>
    <t>La Oficina Asesora de Planeación en cumplimiento de la responsabilidad del monitoreo y evaluación de control del riesgo, realizan la consolidación de la información de cada proceso, el cual está asociado al avance de las acciones y al cumplimiento de las actividades en pro de la prevención y materialización del riesgo, este ejercicio se realiza cuatrimestral. (Evidencia Nº 27)</t>
  </si>
  <si>
    <t>La entidad cuenta con el acceso al Sistema Distrital de Quejas y Soluciones (SDQS) en la página Web de la entidad, a traves del cual se pueden realizar  las denuncias, la CVP tambien cuenta con el canal telefónico, correo electrónico y el escrito atraves de los cordis que son radicados en atención al ciudadano.
En el periodo comprendido entre julio y diciembre de 2017, se reportaron cuatro (4) denuncias por actos de corrupción, la información es suvida mensualmente a la página de la Veeduria Distrital, y remitido a la Secretaría General de la Alcaldía Mayor de Bogotá en cumplimiento del articulo 3 numeral 3 del Decreto 371 del 2010 (Evidencia Nº. 63)</t>
  </si>
  <si>
    <t>De conformidad con registro de reunión de fecha 05 de junio de 2014, se establece en acuerdo con las  Direcciones de Gestión Corporativa y Cid - Sistremas y la Oficina Asesora de Planeación, elaborar la Politicia de Seguridad de la Información de la CVP, la cual tiene como objetivo proteger los activos de información (fisicos, información, infraestructura y humanos) de amenazas internas y externas deliberadas o accidentales con el fin de asegurar el cumplimiento de la confidencialidad, integridad, disponibilidad, legalidad y confiabilidad de la informacion tratada .  Sin embargo, para el periódo de evaluación no se tiene información de ejecución de este subsistema, ni actividades desarrolladas en pro del cumplimiento (Evidencia Nº 56)</t>
  </si>
  <si>
    <t>Control Interno realizó la auditoriá al Proceso de Gestión Tecnología de la Información y Comunicaciones en el periodo comprendido entre el 19/10/2017 y el 27/12/2017, informe en el cual se contempla la verificación de las herramientas de gestión y la gestión del riesgo. como quiera que se trata de un proceso creado recientemente, se concluye que el Proceso no cuenta con una estructura que permita la verificación y desarrollo de las diferentes actividades al interior del proceso. el informe realizado por la Asesoría de Control Interno, es socializado ante el lider del proceso y publicado en la página Web de la entidad. (Evidencia Nº. 63)</t>
  </si>
  <si>
    <t>En cumplimiento de la Ley de Transparencia y del Derecho de Acceso a la Información Publica Nacional Ley 1712 de 2014, la  Caja de la Vivienda Popular publica en su página Web la información que es objeto de ser consultada por los usuarios la cual puede ser consultada en el siguiente link:
en:http://www.cajaviviendapopular.gov.co/?q=content/transparencia. Sin embargo se evidencia que para el corte producto del informe pormenorizado, la información suministrada por este link, se encuentra desactualizada.</t>
  </si>
  <si>
    <t>La Oficina Asesora de Planeación en cumplimiento de la responsabilidad del monitoreo y evaluación de control del riesgo, realizan la consolidación de la información de cada proceso, el cual está asociado al avance de las acciones y al cumplimiento de las actividades en pro de la prevención y materialización del riesgo, este ejercicio se realiza cuatrimestral  (Evidencia Nº 27)</t>
  </si>
  <si>
    <t>En cumplimiento de esta actividad y en el desarrollo de la Responsabilidad de la Alta Dirección, la Asesoría de Control Interno presentó el día 30 de enero de 2018 ante el Comité SIG, el Plan Anual de Auditorias para la vigencia 2018. (Evidencia Nº.61).</t>
  </si>
  <si>
    <t>En cumplimiento de esta actividad y en el desarrollo de la Responsabilidad de la Alta Dirección, la Asesoría de Control Interno presentó el día 30 de enero de 2018 ante el Comité SIG, el Plan Anual de Auditorias para la vigencia 2018. (Evidencia Nº.61).
El PAA se estructuró con base en la experticia del equipo de trabajo de Control Intenro en la priorización de las auditorías, pero no se empleó una metodología para priorizar las auditotrías basadas en riesgos.</t>
  </si>
  <si>
    <t>Esta actividad se desarrolla a través de la "gestión de riesgos de corrupción" de la entidad y se evidencia con el mapa de riesgos de corrupción publicado en la página Web  el  día 31 de enero de 2018. (Evidencia Nº 27).</t>
  </si>
  <si>
    <t>La Asesoría de Control Interno durante la vigencia 2017, realizó aditorías a los procesos de la entidad, en donde verificó el avance y seguimiento y monitoreo realizado por los líderes de procesos a las herramientas de gestión.
Es preciso aclarar qiue las actividades de seguimiento deben ser reaizadas por los líderes de los procesos trimestralmente y para el PAAC cuatrimestralmente. (Evidencia Nº. 65)</t>
  </si>
  <si>
    <t xml:space="preserve">Información Consolidada a través de los Planes de Mejoramiento (internos y externos). Es una matriz que se publica periodicamente en la página web y la carpeta compartida de calidad de la Entidad. El seguimiento a las acciones y hallazgos formulados se realiza en las auditorías de cada proceso. las matrices se encuentran publicadas en las siguiuentes rutas:\\serv-cv11\calidad\20. CONSOLIDADO PLANES DE MEJORAMIENTO.
http://www.cajaviviendapopular.gov.co/?q=Transparencia/planes-de-mejoramiento
</t>
  </si>
  <si>
    <r>
      <t xml:space="preserve">Se desconocen las evaluaciones llevadas a cabo por la primera y segunda línea de defensa. Sin embargo Control Interno evalúa anualmente la gestión institucional de cada dependencia a través de una metodología no formalizada. Igualmente evalua el PAAC cuatrimestralmente. </t>
    </r>
    <r>
      <rPr>
        <b/>
        <i/>
        <u/>
        <sz val="10"/>
        <color rgb="FFFF0000"/>
        <rFont val="Arial"/>
        <family val="2"/>
      </rPr>
      <t>(Falta la evidencia de las evaluaciones)</t>
    </r>
  </si>
  <si>
    <t>No existen evidencias, ni se realiza evaluación de cumplimiento a estándares de conducta. Sin embargo los valores y principios del servicio público hacen parte del código de etica, el cual es socializado en desarrollo de las inducciones y reinducciones que realiza la CVP.</t>
  </si>
  <si>
    <t>La CVP no tiene constituido un Comité Institucional de Coordinación de Control Interno, por lo tanto no se realiza evaluación ni se dan lineamientos sobre la administración del riesgo. Sin embargo estos lineamientos son impartidos en los comites SIG y Comités Directivos.</t>
  </si>
  <si>
    <t>La entidad realiza esta actividad a través del seguimiento períodico que se hace a la matriz de riesgos.</t>
  </si>
  <si>
    <t>Esta actividad se hace en cumplimiento de las diferentes normas que rigen a los procesos y el rol que desempeña la Asesoría de Control Interno dentro del marco legal.</t>
  </si>
  <si>
    <t>La CVP no tiene constituido un Comité Institucional de Coordinación de Control Interno. Sin embargo los cambios efectuados al interior de la entidad y su impacto son revisados y evaluados en los comités directivos  y comites SIG que desarrolla la entidad.</t>
  </si>
  <si>
    <t>Se desarrolla en el marco de las reuniones del Comité Directivo de la Entidad. los cual se deben realizar con una periodicidad de cada 15 días, con el fin de evaluar los diferentes temas que pueden afectar el desarrollo de la entidad y toma de decisiones.</t>
  </si>
  <si>
    <t>Se realiza atraves de los diferentes canales de comunicación que tiene la Caja de La Vivienda Popular, tales como: Pagina web, Intranet, twitter, Instagram, Facebook, correos institucionales y Pantallas ubicadas en los diferentes pisos de la entidad y en la oficina de atención al ciudadano.
http://www.cajaviviendapopular.gov.co</t>
  </si>
  <si>
    <t>Se hace atraves de los seguimientos que se realizan a las diferentes herramientas de gestión previstas para los procesos de la entidad. Tambien se hace a través de los diferentes informes que realiza la Oficina de Control Interno, los cuales son socializados en la Carpeta Calidad y publicados en la página Web de la entidad, en el siguiente link:http://www.cajaviviendapopular.gov.co</t>
  </si>
  <si>
    <t>La Oficina Asesora de Planeación Consolida la información suministrada por los diferentes porcesos de la entidad y esta a su ves es publicada en la carpeta calidad, la intranet y en la página Web de la entidad, con el fin de que los usuarios internos y externos encuentren la información disponible.</t>
  </si>
  <si>
    <t>Se hace a traves de la publicación que realiza la Oficiana Asesora de comunicaciones sobre los diferentes temas de interes para los funcionarios y contratistas de la entidad.
http://www.cajaviviendapopular.gov.co</t>
  </si>
  <si>
    <t>Se hace mediante las reuniones del Comité Directivo, donde se tratan los diferentes temas que pueden afectar el buen desarrollo y el logro de los objetivos estratégicos de la entidad, asi como tambien los resultados de los diferentes informes y auditorías internas y externas realizadas a los Procesos de la Entidad.</t>
  </si>
  <si>
    <t>Esta actividad se desarrolla en el marco del seguimiento a los indicadores y al ejercicio de Revisión por la Dirección, el cual se encuentra en proceso de construcción y aprobación para ser socializado y públicado.</t>
  </si>
  <si>
    <t>Se hace atraves de la Revisión por la Dirección la cual es elevada al Comité Directivo para la toma de decisiones. En la actualidad esta herramienta se encuentra en proceso de elaboración por parte de la Oficina Asesora de Planeación.</t>
  </si>
  <si>
    <t>La CVP, no cuenta con un Comité Institucional de Coordinación de Control Interno. Sin embargo en el Comité SIG el cual fué creado mediante la Resolución 6915 de 2016 contiene el desarrollo de la temática del SCI (Evidencia Nº 03)
El martes 30 de enero de 2018, se realizó la reunión del Comité SIG, en la que se presentó y aprobó el PAA vigencia 2018. (Evidencia Nº. 64)</t>
  </si>
  <si>
    <t>Seguimiento 
Noviembre 2017 - Febrero 2018
Informe Pormenorizado</t>
  </si>
  <si>
    <t xml:space="preserve">Para el soporte de esta actividad se cuenta con la Resolución 3278 del 18 de julio de 2016, por la cual se modifica parcialmente el  Manual Especifico de Funciones y Competencias Laborales para la CVP. (Evidencia N° 04. Resolución 3278-2016 Modif Manuel de Func. )
Se evidencia que existe un manual de Inducción y Reinducción de la CVP publicado en calidad, pero este se encuentra desactualizado desde el año 2011 (Evidencia Nº 05. MANUAL DE INDUCCIÓN Y REINDUCCIÓN) </t>
  </si>
  <si>
    <t>Frente a este elemento en particular se cuenta con la Resolución 4978 del 29 de diciembre de 2017, por la cual se Modificar el Mapa de Procesos que integra el Plan Estratégico y se evidencia que el proceso Gestión del Talento Humano obedece a una línea de procesos estratégica (Evidencia N° 06. RESOLUCIÓN 4978 - MAPA DE PROCESOS).
Adicionalmente se revisa la caracterización de este proceso y se puede determinar que su estructura está direccionada al desarrollo de actividades estratégicas y se encuentran alineadas con los objetivos de la entidad, adicionalmente esta caracterización se actualizó el 03 de mayo de 2018 de acuerdo a los parámetros establecidos para los procesos de la CVP. (Evidencia Nº 07. CARACT. PROC GTH).</t>
  </si>
  <si>
    <t>El marco de referencia para la gestión de riesgos fue actualizado entre los meses  de abril y mayo de 2018 y los delegados para la identificación, análisis, valoración y definición de los criterios de Manejo fueron los enlaces de cada proceso.  (Evidencia N 08. Taller de Actualización de Gestión de Riesgos)</t>
  </si>
  <si>
    <t>El  proceso de planeación de los proyectos para la vigencia 2018, se dio en el segundo semestre del año 2017 y se definieron directrices puntuales para este respecto mediante Resolución 2903 del 29 de junio de 2017, la cual en su Artículo 3 describe la designación de los Gerentes de los Proyectos de Inversión de CVP, en el marco del Plan de Desarrollo Distrital 2016 - 2020 (Evidencia N° 09. Res 2903-2017 Designación Gerentes Proyectos de Inversión).</t>
  </si>
  <si>
    <t>Se evidencian las políticas y estrategias en el Plan Estratégico de la CVP para la vigencia 2016-2020, donde se estipulan objetivos estratégicos, metas a cumplir e indicadores, el cual fue adoptado mediante Resolución 764 del 14 de febrero de 2017. Y se evidencia la flexibilidad de los instrumentos por el principio de mejora continua, enfáticamente del mapa de procesos de la entidad. (Evidencia Nº 10. Resolución 764 - 2017 PLAN ESTRATÉGICO).</t>
  </si>
  <si>
    <t>Esta actividad debe estar fundamentada en los principios de:
1. Honestidad
2. Respeto.
3. Compromiso
4. Diligencia 
5. Justicia
La CVP, mediante correo enviado por la OAP, el día 7 de marzo de 2018, solicita a las áreas de Talento Humano crear la formulación, ejecución, seguimiento y evaluación de los planes de gestión de la integridad. donde solicita incluirlo como componte anticorrupción y de atención al ciudadano, cuyo seguimiento deberá ser reportado con corte a 30 de abril de 2018 (Evidencia Nº 14).</t>
  </si>
  <si>
    <t xml:space="preserve">Se realiza de conformidad con el instrumento de evaluación del desempeño de empleados de carrera administrativa de conformidad con la Resolución 954 del 27 de febrero de 217 (Evidencia Nº 18) y los acuerdos de gestión según Ley 909 de 2004.  
La evaluación de gestión de empleados provisionales y temporales, según Resolución 035 del 16 de enero de 2017 (evidencia No. 19) y Resolución 1182 del 21 de marzo de 2017.  (Evidencia N° 20)
El consolidado de los resultados son emitidos a la Dirección de Gestión Corporativa y a la comisión de personal, con el fin de que sirvan como insumo para el otorgamiento de incentivos, inclusión de temas para el plan de capacitación y actividades de bienestar de la entidad, de conformidad con lo establecido en el Articulo 8 del acuerdo 565 de 2016. 
</t>
  </si>
  <si>
    <t xml:space="preserve">
Para los empleados de Carrera Administrativa se hace mediante la Evaluación del Desempeño Laboral., el cual se adopta mediante Resolución 954 del 27 de febrero de 2017 (Evidencias N° 16, 23 y 24).
Existe la Evaluación de la Gestión de empleados Temporales y Provisionales, donde se evalúa, el componente comportamental que contempla competencias y conducta descriptiva (Evidencia N° 25).
</t>
  </si>
  <si>
    <t>Se cuenta con el esquema de publicación de información de la página Web de la Caja de la Vivienda Popular vigencia 2017, en el cual se identifica el tipo de información, idioma, medio de conservación, formato, fecha de generación de la información, frecuencia de actualización, lugar de consulta, responsable de la producción de la información y responsable de publicación (Evidencia 29).
Adicional a lo anterior se cuenta con el preliminar del Informe de seguimiento al cumplimiento de la Ley 1712 en el que se evidencia el grado de cumplimiento de lo dispuesto en el esquema de publicación e información. (Evidencia N° 31. Informe Seguimiento al cumplimiento a la Ley 1712_2014)</t>
  </si>
  <si>
    <t>Se evidencia la publicación de los informes de Gestión en la pagina Web de la entidad de acuerdo a lo establecido en la ley 1474. (Ver link http://www.cajaviviendapopular.gov.co/?q=Nosotros/Informes/informes-de-gestion) adicional a lo anterior se cuenta con el instrumento Plan Anual de Auditorías que contiene el seguimiento de las acciones desarrolladas. (Evidencia N° 29  PAA 2018 - Segundo Seguimiento)</t>
  </si>
  <si>
    <t>Frente a este requerimiento durante el periodo de evaluación de este informe pormenorizado se actualiza el marco de referencia para la gestión de riesgos el 25 de abril de 2018. 
Este nuevo marco de referencia establece los criterios que permitan identificar los riesgos dado un contexto y establecer un análisis frente a sus causas y consecuencias. (Evidencia N° 32. 208-PLA-Pr-08 ADMINISTRACIÓN DEL RIESGO V5)</t>
  </si>
  <si>
    <t>En la estructura de la metodología propuesta se establece como criterio la atención de los riesgos que tengan una mayor valoración residual para el despliegue de acciones. (Evidencia N° 32. 208-PLA-Pr-08 ADMINISTRACIÓN DEL RIESGO V5)</t>
  </si>
  <si>
    <t xml:space="preserve">La Caja de la Vivienda popular, en cumplimiento del Artículo 73 de la Ley 1474 de 2011, desarrolla anualmente la estrategia de lucha contra la corrupción y de atención al ciudadano, producto de ello y de las acciones contenidas en el componente "Mapa de Riesgos de Corrupción" se identifican los riesgos tipificados como de corrupción y son publicados en la página web de acuerdo a los plazos establecidos. </t>
  </si>
  <si>
    <t>Aunque no se cuenta con la instancia "Comité Institucional de Coordinación de Control Interno", el Representante de la Dirección para el Sistema de Gestión de Calidad aprobó la actualización del marco de referencia para la gestión de riesgos (Evidencia Nº 10. Resolución 764 - 2017 PLAN ESTRATÉGICO).</t>
  </si>
  <si>
    <t>La línea estratégica determino la necesidad de modificar y actualizar la herramienta diseñada para la gestión de riesgos de tal forma que esta aporte a la toma de decisiones. (Evidencia 33. Oficio IE-5383-19-04-2018 Riesgos)</t>
  </si>
  <si>
    <t>Dada la reciente actualización del componente completo de gestión de riesgos no se ha realizado la primera revisión de los mapas de riesgos. Esta está programada con corte al 31 de agosto de 2018</t>
  </si>
  <si>
    <t>El nuevo marco de referencia establece define los roles y las responsabilidades para la gestión del riesgo. (Evidencia N° 32. 208-PLA-Pr-08 ADMINISTRACIÓN DEL RIESGO V5)</t>
  </si>
  <si>
    <t>El ejercicio de construcción de los mapas de riesgos contó con el acompañamiento permanente de la Oficina Asesora de Planeación y la asesoría de Control Interno (Evidencia N 08. Taller de Actualización de Gestión de Riesgos).</t>
  </si>
  <si>
    <t>Pensando en la consolidación de los seguimientos a los mapas de riesgos, la asesoría de control Interno solicitó la modificación al mapa de riesgos de tal forma que este incluyera las casillas necesarias que facilitaran el seguimiento a las acciones planteadas. Este requerimiento se atiende por parte de la Asesoría de Control Interno (Evidencia 26. Mapa de Riesgos Consolidado).</t>
  </si>
  <si>
    <t>Dada la reciente actualización del componente completo de gestión de riesgos no se ha el primer informe frente al seguimiento a los mapas de riesgos. Esta actividad está programada con corte al 31 de agosto de 2018</t>
  </si>
  <si>
    <t>La asesoría de Control Interno, en cumplimiento de su rol de Liderazgo Estratégico brindó acompañamiento permanente en la elaboración y socialización del instrumento diseñado para la Gestión de Riesgos en la CVP. (Evidencias N° 32. 208-PLA-Pr-08 ADMINISTRACIÓN DEL RIESGO V5 y  N° 08. Taller de Actualización de Gestión de Riesgos).</t>
  </si>
  <si>
    <t>Dada la reciente actualización del componente completo de gestión de riesgos no se ha realizado el primer seguimiento a los mapas de riesgos. Esta actividad está programada con corte al 31 de agosto de 2018</t>
  </si>
  <si>
    <t>Dada la reciente actualización del componente de gestión de riesgos no se ha realizado el primer seguimiento a los mapas de riesgos. Esta actividad está programada con corte al 31 de agosto de 2018</t>
  </si>
  <si>
    <t>Seguimiento 
Marzo a Junio de 2018
Informe Pormenorizado</t>
  </si>
  <si>
    <t>Como resultado del proceso de auditoría interna se identifica un área de oportunidad relacionada con el marco de referencia para la Identificación análisis y valoración de Riesgos. Para atender esta oportunidad identificada se realiza la actualización de todos los instrumentos para la gestión de riesgos en la CVP. (Evidencias N° 33. Oficio IE-5383-19-04-2018 Riesgos, 30. Auditoría al SGC)</t>
  </si>
  <si>
    <t>En cumplimiento de esta actividad y en el desarrollo de la Responsabilidad de la Alta Dirección, la Asesoría de Control Interno presentó el día 30 de enero de 2018 ante el Comité SIG, el Plan Anual de Auditorias para la vigencia 2018. (Evidencia Nº 29. PAA 2018 - Segundo Seguimiento)</t>
  </si>
  <si>
    <t>Se desarrolla en el marco de las reuniones del Comité Directivo de la Entidad. Para el caso en particular se aborda desde la reunión de la revisión  por la Dirección realizada el 24 de abril de 2018  (Evidencia 03. Rev. por la Dirección 2018).</t>
  </si>
  <si>
    <t>En la ejecución de la Revisión por la Dirección, una de las entradas hace referencia a los temas prioritarios a desarrollar para la mejora del Sistema, adicional, en este escenario se tomaron determinaciones relacionadas con el desarrollo de acciones de mejora para los hallazgos de los procesos de auditoría.</t>
  </si>
  <si>
    <t>Como resultado del proceso de auditoría interna se identifica un área de oportunidad relacionada con el marco de referencia para la Identificación análisis y valoración de Riesgos. Para atender esta oportunidad identificada se realiza la actualización de todos los instrumentos para la gestión de riesgos en la CVP. (Evidencias N° 33. Oficio IE-5383-19-04-2018 Riesgos, 30. Auditoría al SGC).</t>
  </si>
  <si>
    <t>En cumplimiento de esta actividad la Asesoría de Control Interno presentó el día 30 de enero de 2018 ante el Comité SIG, el Plan Anual de Auditorias para la vigencia 2018 que para el periodo de análisis reporta el seguimiento con corte a 31 de marzo y 30 de junio (Evidencia Nº 29. PAA 2018 - Segundo Seguimiento).</t>
  </si>
  <si>
    <t>Establecer y mantener un sistema monitoreado de hallazgos y recomendaciones</t>
  </si>
  <si>
    <t>Esta actividad se desarrolla en el marco del seguimiento a los indicadores y para el caso en particular se aborda desde la reunión de la revisión  por la Dirección realizada el 24 de abril de 2018  (Evidencia 03. Rev. por la Dirección 2018).</t>
  </si>
  <si>
    <t>La evaluación a los controles se desarrolló en parte desde el ejercicio de auditoría al Sistema de Gestión de Calidad, adicionalmente se realizaron los seguimientos e informes de ley que permitieron evidenciar si efectivamente se aplicaban los controles determinados a cada etapa del proceso. 
(Evidencia Nº 30. Auditoría al SGC).</t>
  </si>
  <si>
    <t xml:space="preserve">Durante el periodo de análisis se evidencia que, de acuerdo a lo establecido en el Artículo 2 del Decreto 118 de 2018, se incluyó el Plan de Gestión de Integridad dentro de la estructura del Plan Anticorrupción y Atención al ciudadano. 
A la fecha de corte de este seguimiento se evidencia que se han designado los gestores éticos y se realizaron doce capacitación a todas las dependencias de la Entidad (Evidencia 01 Asistencia Integridad).
Es importante que se desarrollen avances relacionados con la ejecución de las acciones planteadas en el componente de Integridad del PAAC, dado que el plazo para la modificación de los instrumentos al interior de la entidad vence en el mes de agosto. </t>
  </si>
  <si>
    <t>La CVP, no cuenta con un Comité Institucional de Coordinación de Control Interno. Sin embargo en el Comité SIG el cual fue creado mediante la Resolución 6915 de 2016 contiene el desarrollo de la temática del SCI (Evidencia 02. Res 6915-16 CIG)
En el marco de este comité se desarrolló la sesión de "Revisión por la Dirección" el 24 de abril de 2018, en el cual se evaluó la sostenibilidad del Sistema de Gestión de Calidad y sus componentes basados en el estándar ISO 9001:2015. (Evidencia 03. Rev. por la Dirección 2018).
Se hace necesaria la creación del Comité Institucional de Coordinación de Control Interno para el cumplimiento con el marco legal aplicable y la articulación con la institucionalidad que requiere el MIPG (Comité Institucional de Gestión y Desempeño).</t>
  </si>
  <si>
    <t>Para el periodo de análisis se realizaron doce capacitación a todas las dependencias de la Entidad relacionadas con elementos del Código de Integridad. (Evidencian N°01 Asistencia Integridad y N° 08. CODIGO INTEGRIDAD).</t>
  </si>
  <si>
    <t>Se evidencia que la entidad aprobó el Plan Institucional de Bienestar Social para la vigencia 2018, mediante Resolución 1642 del 22 de marzo de 2018, que en su anexo describe las fechas y los eventos a desarrollar durante la vigencia. (Evidencia N° 11. Res 1642 de 2018 Bienestar Laboral)
Adicional a lo anterior se aprueba el Plan Institucional de Capacitación de CVP mediante Resolución 2202 del 01 de junio de 2018 para la vigencia 2018, de conformidad con el artículo 36 de la Ley 909 de 2004, en su anexo describen la programación de las capacitaciones que se llevaran a cabo (Evidencia Nº 12. Res 2202 de 2018 Plan Capacitación).
Como otro elemento de soporte se evidencia la existencia de escalas salariales publicadas en la página Web, sin embargo, estas no han sido actualizadas desde el año 2016 (Evidencia Nº 13. Escala salarial).</t>
  </si>
  <si>
    <t>Para el periodo de análisis se realizaron doce capacitación a todas las dependencias de la Entidad relacionadas con elementos del Código de Integridad. En estos escenarios se realizaron evaluaciones a los participantes para identificar el grado de  vinculación de los participantes con los estándares éticos (Evidencian N°01 Asistencia Integridad y N° 08. CODIGO INTEGRIDAD).</t>
  </si>
  <si>
    <t>Se suministra mediante El comité SIG y el comité Directivo, para la toma de decisiones de la Alta Dirección, de conformidad con la Resolución 6915 del 12 de diciembre de 2016.
Durante el periodo de análisis se desarrollaron reuniones los días:
24 de Abril (ejecución Presupuestal), 31 de mayo (Evidencias N° 14 y 15 Comité Directivo)
24 de abril de 2018 Revisión por la Dirección  (Evidencia 03. Rev. por la Dirección 2018).</t>
  </si>
  <si>
    <t>Para este periodo no se realiza informe relacionado con la evaluación de desempeño.
Se realiza de conformidad con el instrumento de evaluación del desempeño de empleados de carrera administrativa de conformidad con la Resolución 954 del 27 de febrero de 217 (Evidencia Nº 16 RESOLUCIÓN 954 DE 2017_Nuevo sistema _Tipo Evaluación del Desempeño) y los acuerdos de gestión según Ley 909 de 2004.  
La evaluación de gestión de empleados provisionales y temporales, según Resolución 035 del 16 de enero de 2017 (evidencia No. 17 RESOLUCIÓN 035 - 2017_EmpleadosTemporales) y Resolución 1182 del 21 de marzo de 2017.  (Evidencia N° 18 RESOLUCIÓN 1182 DE 2017_EmpleadosProvisionales)</t>
  </si>
  <si>
    <t>Frente a este ítem en particular se cuenta con los siguientes soportes:
En marzo 02 se realiza el proceso de Inducción para los funcionarios y contratistas de la Caja de la Vivienda Popular y se  presentan los temas concernientes a los 16 procesos de la Entidad. (Evidencias N°19 Inducción 2018 CVP y 20 Listado de asistencia inducción) 
Manual especifico de funciones y competencias laborales. Resolución 1234 del 22 de junio de 2015 y Resolución 3278 de 216 (Evidencia Nº 21).
Manual especifico de funciones y competencias laborales para los empleos de carácter Temporal, Resolución 5283 del 18 de octubre de 2016 (Evidencia Nº 22).</t>
  </si>
  <si>
    <t>Esta actividad se encuentra bajo el liderazgo de la Oficina Asesora de Planeación, dado que esta es la encargada de asesorar a todas las áreas de la  CVP, en la implementación y uso de las herramientas de gestión.
Para el periodo de análisis se realizaron doce capacitación a todas las dependencias de la Entidad relacionadas con elementos del Código de Integridad. En estos escenarios se realizaron evaluaciones a los participantes para identificar el grado de  vinculación de los participantes con los estándares éticos (Evidencian N°01 Asistencia Integridad y N° 08. CODIGO INTEGRIDAD).</t>
  </si>
  <si>
    <t>Se evidencia la consolidación del Formato 208-PLA-Ft-78 Mapa de Riesgos, cuyo propósito es documentar el ejercicio de gestión de riesgos en la entidad. 
En este instrumento se soporta el ejercicio realizado por los 16 procesos vinculado con la construcción del Mapa de Riesgos operacionales y de corrupción con sus acciones asociadas. (Evidencia N° 26 Mapa de Riesgos Consolidado)</t>
  </si>
  <si>
    <t>La Dirección de Gestión Corporativa y CID, con su equipo de Talento Humano, contempló diferentes actividades pensando en la mejora continua y el fortalecimiento de las capacidades de los servidores públicos, y las incluyó en la formulación del Plan de Acción de Gestión de la Entidad. 
Se evidencia el seguimiento realizado a las actividades programadas en el Plan de acción de gestión del proceso Gestión del Talento Humano (Evidencia N° 27 Plan de Acción de Gestión GTH).</t>
  </si>
  <si>
    <t>Las evidencias de la presentación evaluaciones del desempeño se deben publicar en la página web de la entidad, sin embargo a la fecha no se cuenta con la publicación de las evaluaciones ni de los acuerdos de gestión, salvo los del Doctor Camilo Ernesto Chacón. Es importante que esta información se actualice como uno de los elementos prioritarios para garantizar la transparencia en la Entidad. Evidencia N° 28. Evaluación del desempeño)</t>
  </si>
  <si>
    <t>El análisis de la efectividad de los controles y la generación de información para la toma de decisiones se da principalmente por medio de las auditorias internas y los informes de Ley emitidos por la Asesoría de Control Interno, en el cual dentro de su análisis se ve reflejado las conclusiones y las recomendaciones producto del informe desarrollado. 
Para evidenciar el avance en los diferentes frentes de acuerdo a los roles asignados a la Asesoría de control Interno se cuenta con el instrumento Plan Anual de Auditorías que contiene el seguimiento de las acciones desarrolladas. (Evidencia N° 29  PAA 2018 - Segundo Seguimiento)</t>
  </si>
  <si>
    <t>Para el periodo evaluado se resalta la ejecución de la Auditoría Interna al Sistema de Gestión de Calidad, ejecutada bajo el contrato N° 431 de 2018 cuyo periodo de ejecución fue del 17 al 20 de abril de 2018. (evidencia 30)</t>
  </si>
  <si>
    <t>Se ha aplicado la metodología propuesta por el Departamento Administrativo de la Función Pública y la Secretaría de Transparencia de la Presidencia de la República que facilitan la identificación de los riesgos de corrupción. (Evidencia N° 32. 208-PLA-Pr-08 ADMINISTRACIÓN DEL RIESGO V5)</t>
  </si>
  <si>
    <t>El esquema de identificación de riesgos propuesto es por procesos y aborda todos los procesos de la entidad. En la metodología se establece que ese esquema de identificación, análisis y valoración de riesgos es dinámico y por tanto se requiere de la revisión permanente de la primera y segunda línea de defensa para garantizar la efectiva gestión del riesgo.</t>
  </si>
  <si>
    <t>Se realizo mediante Resolución 764 del 14 de febrero de 2017, mediante la cual la Caja de la Vivienda Popular adopto el Plan Estratégico como instrumento a través del cual se definió su misión, visión, objetivos estratégicos, cuadro de indicadores, política del sistema integrado de gestión, política de administración del riesgo, procesos de la entidad, estructura organizacional, principios y valores, todo en armonía con los planes, programas y proyectos del Plan de Desarrollo Distrital Bogotá Mejor para Todos (Evidencia Nº 10. Resolución 764 - 2017 PLAN ESTRATÉGICO). 
El Plan Estratégico de la Caja de la Vivienda Popular, puede ser consultado en la publicación de la página web de la entidad en la siguiente ruta: http://www.cajaviviendapopular.gov.co/?q=Nosotros/la-cvp/plan-estrategico-2016-2020</t>
  </si>
  <si>
    <t>El marco de referencia para la gestión de riesgos actualizado entre los meses  de abril y mayo de 2018 Contiene la política de administración de riesgo. (Evidencia N° 32. 208-PLA-Pr-08 ADMINISTRACIÓN DEL RIESGO V5)
Adicionalmente la CVP cuenta con la Política de Administración del Riesgo, la cual se encuentra publicada en la pagina de la entidad en la siguiente ruta: http://www.cajaviviendapopular.gov.co/?q=Nosotros/la-cvp/politicas</t>
  </si>
  <si>
    <t>Los diferentes procesos realizan la documentación de los mapas de riesgos teniendo en cuenta su aporte al logro de los objetivos definidos (Evidencia N° 34. Gestión Riesgos)</t>
  </si>
  <si>
    <t>En la Caja de la Vivienda Popular, se valoran los controles a los riesgos dentro del formato de análisis de riesgos, adicional las acciones de manejo de riesgos constituyen en muchos casos el diseño efectivo de los controles a los riesgos.  (Evidencia N° 34. Gestión Riesgos)</t>
  </si>
  <si>
    <t>Durante el acompañamiento para la construcción de los mapas de riesgos, se incluyó en el formato los criterios específicos para evaluar los riesgos de corrupción y fue una consigna del ejercicio que cada proceso debía identificar dichos riesgos (Evidencia N 08. Taller de Actualización de Gestión de Riesgos y  Evidencia N° 34. Gestión Riesgos).</t>
  </si>
  <si>
    <t>De acuerdo a lo establecido en el marco de referencia para la gestión de riesgos, la oficina Asesora de Planeación, en cabeza del Jefe de la oficina son los encargados del acompañamiento metodológico y el seguimiento al desarrollo de las acciones consignadas en las herramientas diseñadas (Evidencia N° 32. 208-PLA-Pr-08 ADMINISTRACIÓN DEL RIESGO V5).</t>
  </si>
  <si>
    <t>Para el ejercicio de la Supervisión de los Contrato se diligencian los formatos: 208-DGC-Ft-71 para los contratos de obra y/o suministros de bienes, consultores y demás, y el formato 208-DGC-Ft-70 para los contratos de Prestación de Servicios Persona natural y jurídica.
Luego de su revisión y aprobación se inicia el trámite para el respectivo pago.  (Evidencia  Nº 34. INFORME DE SUPERVISIÓN CONTRATOS DE PRESTACIÓN DE SERVICIOS).</t>
  </si>
  <si>
    <t>La Asesoría de Control Interno en cumplimiento de sus roles y funcionalidad que demanda la Ley, realiza el seguimiento y evaluación a los Procesos y a sus herramientas de gestión. generando los respectivos informes internos y de Ley que servirán cómo insumo para la toma de decisiones ante la línea estratégica de la entidad (29. PAA 2018 - Segundo Seguimiento)</t>
  </si>
  <si>
    <t>Esta actividad fue desarrollada en el marco de la Auditoria realizada por el ente certificador SGS al proceso de Evaluación de la Gestión, en el periodo comprendido entre el 16/04/2018 y el 23/04/2018, en las conclusiones del informe se menciona el estado de la Oficina de Control Interno (Evidencia Nº 30. Auditoría al SGC).</t>
  </si>
  <si>
    <t>La Asesoría de Control Interno en desarrollo del diseño adecuado y efectivo del componente de monitoreo y supervisión continua , realiza evaluaciones a través de auditorías a los diferentes procesos, en el sentido de verificación y seguimiento al manejo de los riesgos, indicadores de gestión, planes de mejoramiento, planes de acción de gestión y proyectos de inversión,  todo ello en cumplimiento de las metas y objetivos estratégicos de la CVP.</t>
  </si>
  <si>
    <t>La Asesoría de Control Interno en la elaboración del Plan Anual de Auditorias vigencia 2017, contemplo el desarrollo del mismo en una funcionalidad de auditorias integrales, con el fin de abordar todas y cada una de las herramientas que hacen parte individual de cada proceso de la CVP. (Evidencia Nº 29. PAA 2018 - Segundo Seguimiento). en este Plan se contempla el seguimiento a el mapa de riesgos de la entidad.</t>
  </si>
  <si>
    <t>Dentro del Plan anual de auditorias, se contemplo el desarrollo periódico de las auditorias integrales de gestión y las de seguimiento que se realizarían  a los diferentes procesos de la Entidad. También se contempla los diferentes informes de Ley que deben ser presentados por la OCI</t>
  </si>
  <si>
    <t>El monitoreo y supervisión continua a la CVP, es desarrollado a través de las auditorias que fueron efectuadas a los diferentes procesos de la  Entidad. Los análisis y conclusiones son entregados a los líderes de los Procesos en los informes finales producto del ejercicio de auditoría . la información puede ser consultada en el siguiente link:
http://www.cajaviviendapopular.gov.co/?q=Nosotros/Informes/informe-del-estado-del-control-interno</t>
  </si>
  <si>
    <t>La Asesoría de Control Interno en el desarrollo de las auditorias de gestión internas, realiza la verificación de las acciones y metas establecidas en las diferentes herramientas de medición y gestión dispuestas para cada uno de los Procesos de la Entidad. 
En los informes finales que surgen como resultado de la auditoría, quedan citados los hallazgos, conformidades, no conformidades, avances y debilidades que está presentando el proceso en el desarrollo de sus actividades diarias.
Adicional a lo anterior se genera el informe de auditoría al Sistema de Gestión de Calidad desarrollada durante el periodo comprendido entre el 16/04/2018 y el 23/04/2018 (Evidencia Nº 30. Auditoría al SGC).</t>
  </si>
  <si>
    <t>Durante el cuatrimestre analizado se continuó el desarrollo del Contrato 517 de 2017,para el desarrollo del Plan Institucional de Capacitación aprobado para la vigencia 2017. Durante este periodo se ejecutaron las sesiones relacionadas con residuos Peligrosos y RAEES, tipos de contratación aplicables a los proyectos de la entidad y supervisión contractual, Gestión de Riesgos, Administración Pública en la gestión pública, Redacción y ortografía, Programación neurolingüística y contratación sostenible.   
Por otra parte se aclara que para el día de corte del informe Pormenorizado, el Plan Institucional de Capacitación se encuentra aun en ejecución.
(Evidencia N° 38. Seguimiento Plan de Capacitación)</t>
  </si>
  <si>
    <t>Las evaluaciones desarrolladas por la segunda línea de defensa se concentran en el seguimiento a los planes de acción de los procesos y sus respectivos indicadores. La información relacionada se puede encontrar en la siguiente ubicación: \\10.216.160.201\calidad\21. CONSOLIDADO PLANES DE ACCIÓN DE GESTIÓN\2018\I TRIMESTRE</t>
  </si>
  <si>
    <t>La Oficina Asesora de Planeación en cumplimiento de la responsabilidad asignada del monitoreo desde la segunda línea de defensa en sus informes de seguimiento a los indicadores y las herramientas de gestión emite conceptos frente a la aplicación efectiva de los controles. La evidencia puede encontrarse en la siguiente ubicación: \\10.216.160.201\calidad\21. CONSOLIDADO PLANES DE ACCIÓN DE GESTIÓN\2018\I TRIMESTRE</t>
  </si>
  <si>
    <t>En el periodo de análisis se desarrolla el informe pormenorizado de acuerdo a la estructura del autodiagnóstico que contiene en su estructura la división por líneas de defensa y plantea el avance en las acciones de cada uno de estos actores. (Evidencia N° 36. Autodiagnóstico de gestión política de control interno – MIPG a 28-feb-2018 y N° 37. Informe Pormenorizado Noviembre 2017 - Febrero 2018)</t>
  </si>
  <si>
    <t>Información Consolidada a través de los Planes de Mejoramiento (internos y externos). Es una matriz que se publica periódicamente en la página web y la carpeta compartida de calidad de la Entidad. El seguimiento a las acciones y hallazgos formulados se realiza en las auditorías de cada proceso. las matrices se encuentran publicadas en las siguientes rutas:\\serv-cv11\calidad\20. CONSOLIDADO PLANES DE MEJORAMIENTO.
http://www.cajaviviendapopular.gov.co/?q=Transparencia/planes-de-mejoramiento</t>
  </si>
  <si>
    <t>El mapa de Procesos fue cambiado mediante Resolución 4978 del 29 de diciembre de 2017, adicional a lo anterior, desde la Oficina Asesora de Planeación se modificó la estructura de caracterización de los procesos y estos debieron actualizarse y ajustarse a la nueva estructura. Esta actividad se desarrolló en el mes de abril y el soporte de las caracterizaciones actualizadas se encuentra en la siguiente ubicación: \\10.216.160.201\calidad
(Evidencia N° 40. Oficio 2018IE3908_ActualizaciónCaracterizaciónProcesos)</t>
  </si>
  <si>
    <t>El nuevo marco de referencia establece define los  criterios de operación para la gestión del riesgo (Evidencia N° 32. 208-PLA-Pr-08 ADMINISTRACIÓN DEL RIESGO V5).</t>
  </si>
  <si>
    <t xml:space="preserve">La Asesoría de Control Interno realizó el ejercicio de las auditorias de gestión y seguimiento a los procesos y cumplimiento de los informes de Ley tomando como referencia los lineamientos establecidos ya sea en los procedimientos documentados y el marco legal aplicable. </t>
  </si>
  <si>
    <t>La información de los productos que genera la Asesoría de Control Interno como es, la Evaluación por Dependencias, es socializada con la Alta Dirección y con los lideres de los procesos de la CVP</t>
  </si>
  <si>
    <t>Para el periodo de análisis no se han desarrollado acciones vinculadas, salvo el acompañamiento y la relatoría a sesiones de rendición de cuentas y comunicación con los grupos de interés. (Evidencia N° 42. Relatoría mesa de dialogo sectorial)</t>
  </si>
  <si>
    <t>Dada la reciente actualización del componente de gestión de riesgos no se ha realizado el primer seguimiento a los mapas de riesgos para lograr evidenciar la efectividad de los controles. Esta actividad está programada con corte al 31 de agosto de 2018</t>
  </si>
  <si>
    <t>En la Caja de la Vivienda Popular, en el último trimestre, no se ha efectuado auditorías internas en el marco de la estrategia de Gobierno Digital o Gobierno en Línea, Producto de ello no hay análisis de información que permita evaluar la ejecución del estado del proceso y corroborar si éste apoya la estrategia y los objetivos de la entidad.</t>
  </si>
  <si>
    <t>En el periodo de análisis no se han efectuado auditorías internas en el marco de la estrategia de Gobierno Digital o Gobierno en Línea, por lo anterior no es posible evaluar las características de los controles tecnológicos.</t>
  </si>
  <si>
    <t>De conformidad con el listado maestro de documentos, el cual se encuentra publicado en la siguiente ruta: \\serv-cv11\calidad/listado maestro de documentos, se puede evidenciar, que se ha modificado la totalidad de las caracterizaciones de los procesos (16 actualizaciones) como respuesta a la definición de líneas para el mejoramiento de la operación institucional.  (Evidencia N° 41. 208-PLA-FT-01 Listado maestro de documentos)</t>
  </si>
  <si>
    <t>En el mes de Mayo se realizó la actualización de la matriz de riesgos de acuerdo a la nueva metodología propuesta. El proceso "Gestión de TIC" identificó tres riesgos para darle manejo dentro de la vigencia con sus respectivos controles y el diseño de acciones para su manejo (Evidencia N° 34. Gestión Riesgos; Mapa de Riesgos de TIC)</t>
  </si>
  <si>
    <t>Para hacer seguimiento al cumplimiento de las políticas y procedimientos establecidos y aprobados por la primera línea de defensa se desarrolla el proceso de auditoría interna al total de procesos de la Caja de la Vivienda Popular. (Evidencia N° 30. Auditoría al SGC)</t>
  </si>
  <si>
    <t>Como resultado de la propuesta para la mejora de la gestión de riesgos, se trabajó en el diseño de una nueva herramienta para la gestión de riesgos en la entidad, esto incluye el manejo de los riesgos tipificados como Riesgos de TI y sus respectivos controles. (Evidencia  N° 32. 208-PLA-Pr-08 ADMINISTRACIÓN DEL RIESGO V5)</t>
  </si>
  <si>
    <t>La Caja de la Vivienda Popular cuenta con los siguientes canales de comunicación: Pagina web, Intranet, twitter, Instagram, Facebook, correos institucionales y Pantallas ubicadas en los diferentes pisos de la entidad y en la oficina de atención al ciudadano 
http://www.cajaviviendapopular.gov.co</t>
  </si>
  <si>
    <t>Frente a esta actividad en particular, para este período de evaluación la CVP realizó dos sesiones que se desarrollaron en los días:
24 de Abril (ejecución Presupuestal), 31 de mayo (Evidencias N° 14 y 15 Comité Directivo)
24 de abril de 2018 Revisión por la Dirección  (Evidencia 03. Rev. por la Dirección 2018).</t>
  </si>
  <si>
    <t>Los nuevos instrumentos diseñados para la gestión de riesgos en la entidad, determinan que se debe tomar acciones para los casos en que los riesgos están valorados como altos o extremos. Cada proceso identificó, analizó y valoró los riesgos a manejar dentro de la vigencia y de acuerdo a su valoración definió los controles y las acciones aplicables. Esta tarea se desarrolló en la primera semana de mayo de 2018. (Evidencia N° 34. Gestión Riesgos)</t>
  </si>
  <si>
    <t>En la Caja de la Vivienda Popular, en el período de evaluación del presente informe , se evidencia mediante el Proyecto de Inversión 1174, que se encuentra en desarrollo el Fortalecimiento de las Tecnologías de la Información y las Comunicaciones,  proyecto que busca que la CVP se modernice y desarrolle herramientas tecnológicas acordes a las necesidades institucionales, lo cual permita obtener información veraz y oportuna para la toma de decisiones. (Evidencia Nº 39. Fortalecimiento de las TIC).</t>
  </si>
  <si>
    <t>La herramienta diseñada para la gestión de riesgos posibilita el ejercicio de manejo de los riesgos de forma permanente, adicionalmente la asignación de responsabilidades dentro del marco de referencia, asigna a los líderes de los procesos la tarea de hacer seguimiento permanente a los riegos (Evidencia N° 32. 208-PLA-Pr-08 ADMINISTRACIÓN DEL RIESGO V5).</t>
  </si>
  <si>
    <t>El modelo de operación por procesos de la Caja de la Vivienda Popular  guarda coherencia con la estructura que posibilita el seguimiento y la ejecución de las actividades planteadas. En el listado maestro de documentos se evidencian los formatos, procedimientos, guías, proyectos e instructivos nuevos que se desarrollaron durante este período de evaluación (Evidencia Nº 41. 208-PLA-FT-01 Listado maestro de documentos)</t>
  </si>
  <si>
    <t>Cada acción formulada tanto en los mapas de riesgos como en el plan de mejoramiento cuentan con la asignación de un responsable encargado del logro del objetivo planteado para la misma. En diversos escenarios se ha planteado que este responsable tenga incidencia directa en la ejecución de las actividades asignadas. (Evidencias N° 35. 208-CI-Ft-05 PLAN DE MEJORAMIENTO V5 y 34. Gestión Riesgos).</t>
  </si>
  <si>
    <t>De acuerdo a lo establecido en los lineamientos definidos en el procedimiento Acciones Correctivas y Preventivas y los oficios emitidos desde la segunda línea de defensa, los responsables de cada proceso son los encargados del desarrollo de acciones para dar tratamiento a los hallazgos detectados en los procesos de evaluación. Prueba de ello es que el plan de mejoramiento esta constituido por el total de acciones planteadas para cada uno de los hallazgos identificados. (Evidencia N° 35. 208-CI-Ft-05 PLAN DE MEJORAMIENTO V5)</t>
  </si>
  <si>
    <t xml:space="preserve">Esta actividad es desarrollada con base en las auditorías a Gestión de riesgos y los análisis y seguimientos a mapas de riesgos y matriz anticorrupción que se ejecuta en los diferentes periodos de corte para cada herramienta. </t>
  </si>
  <si>
    <t xml:space="preserve">La Caja de la Vivienda Popular, en desarrollo de la revisión periódica que se debe hacer a los diferentes procesos de la entidad, la Asesoría de Control Interno realiza las auditorias especiales y auditorías de gestión y seguimiento, las cuales están enfocadas hacia el cumplimiento de las metas establecidas y/o formuladas en las diferentes herramientas de gestión que hacen parte integral de cada proceso. Esto con el fin de establecer el cumplimiento pactado por cada líder de proceso dentro de la vigencia. </t>
  </si>
  <si>
    <t>La operatividad del subsistema de seguridad de la información en La Caja de la Vivienda Popular, está fundamentada en la Política de Seguridad de la Información, la cual establece un modelo de gestión como la herramienta que permite identificar y minimizar los riesgos a los cuales se expone la información de tal forma que se optimicen los costos operativos y administrativos y se propicie una cultura de seguridad, con el fin de proteger los activos de información (físicos, información, infraestructura y humanos) (Evidencia Nº 42. Manual del Sistema Integrado de Gestión).</t>
  </si>
  <si>
    <t>De conformidad con registro de reunión de fecha 05 de junio de 2014, se establece en acuerdo con las  Direcciones de Gestión Corporativa y Cid - Sistemas y la Oficina Asesora de Planeación, elaborar la Política de Seguridad de la Información de la CVP, la cual tiene como objetivo proteger los activos de información (físicos, información, infraestructura y humanos) de amenazas internas y externas deliberadas o accidentales con el fin de asegurar el cumplimiento de la confidencialidad, integridad, disponibilidad, legalidad y confiabilidad de la información tratada .  Sin embargo, para el periodo de evaluación no se tiene información de ejecución de este subsistema, ni actividades desarrolladas en pro del cumplimiento (Evidencia Nº 43. SUBSISTEMA DE SEGURIDAD DE LA INFORMACIÓN)</t>
  </si>
  <si>
    <t xml:space="preserve">Dada la reciente actualización del componente de gestión de riesgos no se ha realizado el primer seguimiento a los mapas de riesgos, esta actividad está programada con corte al 31 de agosto de 2018. Si embargo, en la sesión de construcción de los mapas de riesgos se enfatizó en la adecuada identificación, implementación y mejora de los controles. (Evidencia N° 34. Gestión Riesgos)
</t>
  </si>
  <si>
    <t>La Oficina Asesora de Planeación Consolida la información suministrada por los diferentes procesos de la entidad y esta a su ves es publicada en la carpeta calidad, la intranet y en la página Web de la entidad, con el fin de que los usuarios internos y externos encuentren la información disponible.</t>
  </si>
  <si>
    <t>Se hace a través de la publicación que realiza la Oficina Asesora de comunicaciones sobre los diferentes temas de interés para los funcionarios y contratistas de la entidad.
http://www.cajaviviendapopular.gov.co</t>
  </si>
  <si>
    <t>Se hace mediante las reuniones del Comité Directivo, donde se tratan los diferentes temas que pueden afectar el buen desarrollo y el logro de los objetivos estratégicos de la entidad, así como también los resultados de los diferentes informes y auditorías internas y externas realizadas a los Procesos de la Entidad.</t>
  </si>
  <si>
    <t>La Caja de la Vivienda Popular, cuenta con : La Norma Fundamental - Guía de uso de Imagen Institucional, Procedimiento de Control de Registro y el Procedimiento de Gestión Documental, que establecen los lineamientos y controles necesarios para los documentos que produce y recibe la entidad (Evidencias Nº 44. Pr CONTROL DE REGISTRO, 45. Pr-15 CONTROL DOCUMENTAL - V7 y 46. NORMA FUNDAMENTAL).</t>
  </si>
  <si>
    <t xml:space="preserve">En la CVP, no se ha creado el Comité Institucional de Coordinación de Control Interno, que exige el nuevo Modelo Integral de Planeación y Gestión- MIPG, por lo consiguiente no existe un seguimiento claro  que permita evaluar la fiabilidad, integridad y seguridad de la información critica de la entidad, en cumplimiento de la responsabilidad de la Alta dirección y del Comité mencionado.
Sin embargo la CVP aborda los temas relacionados en los comités del SIG y Comités Directivos. </t>
  </si>
  <si>
    <t xml:space="preserve">Existe el boletín informativo y la intranet de la entidad, en los cuales se socializa permanentemente las actividades diarias y de interés de la comunidad de la Caja de la Vivienda Popular. </t>
  </si>
  <si>
    <t>La entidad cuenta con Procesos, Políticas y Procedimientos estructurados, que permiten un lenguaje claro, para el desarrollo y comunicación de las diferentes actividades producto del ejercicio diario de los funcionarios . Parte de esta información se encuentra direccionada en la carpeta compartida de la Entidad y la otra se encuentra publicada en la respectiva página Web de la entidad en el siguiente link:http://www.cajaviviendapopular.gov.co.
Por otra parte la Entidad en su página Web cuenta con un banner denominado " "Sondeo Percepción Portal Web", el cual permite a los usuarios que en el ingresan, calificar si la información que allí se publica cumple con las características básicas  como son:
Encuentra fácilmente la información, Casi nunca encuentra la información,  el lenguaje es malo, regular, aceptable o excelente, el diseño del portal es atractivo y de fácil navegación o poco atractivo, rango de edad de consulta y frecuencia de consulta.</t>
  </si>
  <si>
    <t>Se hace a través de los seguimientos que se realizan a las diferentes herramientas de gestión previstas para los procesos de la entidad. También se hace a través de los diferentes informes que realiza la Oficina de Control Interno, los cuales son socializados en la Carpeta Calidad y publicados en la página Web de la entidad, en el siguiente link:http://www.cajaviviendapopular.gov.co</t>
  </si>
  <si>
    <t xml:space="preserve">La Oficina Asesora de Planeación como segunda línea de defensa, realizó con la colaboración de la Asesoría de Control Interno la socialización de los instrumentos para la gestión de riesgos. </t>
  </si>
  <si>
    <t>Se realiza mediante la formulación de los diferentes proyectos de inversión que se desarrollan al interior de la Entidad, los cuales contemplan metas, actividades, acciones y costos de ejecución presupuestal "FUSS" 
Además, la Caja de la Vivienda Popular mediante la Asesoría de Control Interno realiza seguimiento a todas las herramientas de gestión y proyectos de inversión de los procesos, de igual manera en cumplimiento al seguimiento efectuado a los diferentes proyectos de inversión se publica el Informe de Gestión y Resultados del periodo comprendido entre el 1º de enero y el 31 de marzo de 2018 en la página Web de la entidad en el siguiente link:
http://www.cajaviviendapopular.gov.co/?q=Nosotros/Informes/informes-de-gestion</t>
  </si>
  <si>
    <t>Se realiza a través de los diferentes canales de comunicación que tiene la Caja de La Vivienda Popular, tales como: Pagina web, Intranet, twitter, Instagram, Facebook, correos institucionales y Pantallas ubicadas en los diferentes pisos de la entidad y en la oficina de atención al ciudadano.
http://www.cajaviviendapopular.gov.co</t>
  </si>
  <si>
    <t>La entidad cuenta con el acceso al Sistema Distrital de Quejas y Soluciones (SDQS) en la página Web de la entidad, a través del cual se pueden realizar  las denuncias, la CVP también cuenta con el canal telefónico, correo electrónico y el escrito a través de los cordis que son radicados en atención al ciudadano.
En el periodo comprendido entre julio y diciembre de 2017, se reportaron cuatro (4) denuncias por actos de corrupción, la información es subida mensualmente a la página de la Veeduría Distrital, y remitido a la Secretaría General de la Alcaldía Mayor de Bogotá en cumplimiento del articulo 3 numeral 3 del Decreto 371 del 2010 (Evidencia Nº47 PQRS)</t>
  </si>
  <si>
    <t xml:space="preserve">A la fecha no se han realizado acciones vinculadas a la identificación de los elementos que se requieren fortalecer relacionada con elementos de información y comunicación. </t>
  </si>
  <si>
    <t xml:space="preserve">En cumplimiento de la Ley de Transparencia y del Derecho de Acceso a la Información Publica Nacional Ley 1712 de 2014, la  Caja de la Vivienda Popular publica en su página Web la información que es objeto de ser consultada por los usuarios la cual puede ser consultada en el siguiente link:
en: http://www.cajaviviendapopular.gov.co/?q=content/transparencia. Sin embargo es el único acercamiento con la evaluación de la confiabilidad y la integridad de la información. </t>
  </si>
  <si>
    <t>Seguimiento 
Julio a Octubre de 2018
Informe Pormenorizado</t>
  </si>
  <si>
    <t>INFORME PORMENORIZADO DE CONTROL INTERNO – Ley 1474 de 2011 - 1 de julio al 31 de octubre de 2018
AUTODIAGNÓSTICO GESTIÓN POLÍTICA DE CONTROL INTERNO</t>
  </si>
  <si>
    <t>La CVP  mediante la   Resolución 4978 del 29 de diciembre de 2017, por la cual se Modificar el Mapa de Procesos que integra el Plan Estratégico y se evidencia que el proceso Gestión del Talento Humano obedece a una línea de procesos estratégica. 
Se encuentra que la  estructura del  proceso  de gestión del talento humano se encuentra direccionada al desarrollo de actividades estratégicas y alineada con los objetivos de la entidad, dado que la  caracterización se actualizó el 3  de Mayo  de 2018</t>
  </si>
  <si>
    <t>En la Caja de la Vivienda Popular, este componente se socializa y se fortalece en el marco del desarrollo de las jornadas de Inducción y  de Reinducción para el fortalecimiento de los criterios éticos de los servidores y contratistas. Asi mismo, se realizaron las actividades con el fin armonizar el código de etica con el de integridad.</t>
  </si>
  <si>
    <t>La CVP  mediante los planes institucionales de bienestar y de capacitación aprobados mediante las  Resoluciones Nos. 1642  y 2202 de 2018, respectivamente,  adoptó los mecanismos de gestión estratégica para el  proceso de Gestión de Talento Humano, los cuales en este período se encuentran en proceso de desarrollo conforme el cronograma.
Se identifica el acuerdo 02 del 05 de Marzo del 2018" Por el cual se fija el incremento salarial para la vigencia fiscal 2018 para los empleados públicos de la CAJA DE LA VIVIENDA POPULAR", y se va a solicitar ser modificado en la pagina Web de la CVP</t>
  </si>
  <si>
    <t xml:space="preserve">A continuación se relacionan las actividades desarrollados en el marco de la política de integridad:
Mediante Resolución No. 3040 del 31 de Julio de 2018 se creó el equipo de gestores de integridad de la CVP y se designaron sus integrantes.
Mediante Memorando 2018IE10478 de fecha 3 de agosto de 20189, se solicitó a la Oficina Asesora de Planeación la creación de una carpeta con la denominación “Documentos de Referencia” en la siguiente ruta: /MIPG/Primera Dimensión Talento Humano/ Política de Integridad. Con el fin de registrar las evidencias de la gestión de las acciones formuladas en el Plan Anticorrupción y de Atención al Ciudadano PAAC – Componente Código de Integridad. 
Mediante Memorando 2018IE11081 de fecha 10 de agosto de 2018, se comunicó el contenido de la Resolución No. 3040 del 31 de Julio de 2018 a los Directores, Subdirectores, Jefes de Oficina y Asesores de la CVP, en dicha comunicación se solicitó la colaboración de los mismos para que los Gestores de Integridad puedan participar en las actividades que se programen en el marco de la implementación de la Política de Integridad en la Entidad.
El día 3 de agosto de 2018 se comunicó el contenido de la Resolución No. 3040 del 31 de Julio de 2018 a cada uno de los funcionarios públicos y contratistas que fueron designados como gestores de integridad.
El 16 de agosto de 2018 se convocó a través del correo electrónico institucional a los funcionarios y contratistas de la Caja de la Vivienda Popular a la Sensibilización del Código de integridad, en el marco de la semana CVP de lucha anticorrupción llevada a cabo del 13 al 17 de agosto de 2018. 
La información de la sensibilización efectuada para la Semana CVP - Lucha Anticorrupción, sobre el Código de Integridad, ha sido publicada en la carpeta de calidad, se encuentra disponible para consulta en la siguiente ruta: \\10.216.160.201\calidad\30. PRESENTACIONES E INFORMES\SISTEMA INTEGRADO DE GESTIÓN\2018\SEMANA TRANSPARENCIA\DIA 4 - CODIGO DE INTEGRIDAD.
Con el fin de armonizar y adaptar los valores del Código de Integridad de la CVP, el día 24 de agosto de 2018 se convocó a reunión a los gestores de integridad de la Entidad en donde según Acta No. 05 se llegó al acuerdo de adoptar cinco (5) valores: Honestidad, Respeto, Compromiso, Justicia y Diligencia.
Mediante Resolución No. 3289 del 31 de agosto de 2018 se adoptó el Código de Integridad de la Caja de la Vivienda Popular. Esta se encuentra disponible para consulta en la siguiente ruta \\10.216.160.201\calidad\38. MIPG\PRIMERA DIMENSION - TALENTO HUMANO\POLITICA DE INTEGRIDAD\DOCUMENTOS DE REFERENCIA.
Con el fin de dar cumplimiento al cronograma establecido en la matriz de riesgos del componente adicional: Plan de gestión de la integridad, en la cual se encontraba desarrollar la actividad “Definir herramientas para realizar el diagnóstico del Plan de Integridad”, se convocó a una mesa de trabajo a los gestores de integridad el día 10 de septiembre de 2018. En donde según acta No. 06 se definió la herramienta de Test Virtual para analizar la percepción de los servidores públicos y contratista acerca de la percepción de los valores de integridad y si aplicación en la entidad. Además, se determinaron las imágenes y colores que identificaran cada uno de los valores adoptados.
</t>
  </si>
  <si>
    <t>El día 16 de noviembre de 2018 mediante Memorando 2018IE16402 se radico ante la Dirección General de la Entidad, el informe correspondiente a la etapa de Diagnostico del Plan de Integridad, que hace parte de la actividad “Analizar y presentar resultados” incluida en el plan anticorrupción y de atención al ciudadano.</t>
  </si>
  <si>
    <t>Se identifica la  Resolución 2202 del 1 de Junio de 2018 Por medio de la cual se aprueba el Plan Institucional de Capacitación de la Caja de la Vivienda Popuplar para la vigencia 2018. Se firmo el nuevo contrato No. 533-2018 con la UNIVERSIDAD DISTRITAL FRANCISCO JOSE DE CLADAS que tiene como objeto: “Prestación de servicios para la implementación del plan institucional de capacitación de la CVP  a través de diplomados, talleres, conferencia, cursos, en procura del fortalecimiento institucional.</t>
  </si>
  <si>
    <t>Mediante Memorando  de fecha 10 de agosto de 2018, se comunicó el contenido de la Resolución No. 3040 del 31 de Julio de 2018 a los Directores, Subdirectores, Jefes de Oficina y Asesores de la CVP, en dicha comunicación se solicitó la colaboración de los mismos para que los Gestores de Integridad puedan participar en las actividades que se programen en el marco de la implementación de la Política de Integridad en la Entidad.
- El día 3 de agosto de 2018 se comunicó el contenido de la Resolución No. 3040 del 31 de Julio de 2018 a cada uno de los funcionarios públicos y contratistas que fueron designados como gestores de integridad.
- El 16 de agosto de 2018 se convocó a través del correo electrónico institucional a los funcionarios y contratistas de la Caja de la Vivienda Popular a la Sensibilización del Código de integridad, en el marco de la semana CVP de lucha anticorrupción llevada a cabo del 13 al 17 de agosto de 2018. 
La información de la sensibilización efectuada para la Semana CVP - Lucha Anticorrupción, sobre el Código de Integridad, ha sido publicada en la carpeta de calidad, se encuentra disponible para consulta en la siguiente ruta: \\10.216.160.201\calidad\30. PRESENTACIONES E INFORMES\SISTEMA INTEGRADO DE GESTIÓN\2018\SEMANA TRANSPARENCIA\DIA 4 - CODIGO DE INTEGRIDAD.</t>
  </si>
  <si>
    <t>Se realiza seguimiento  trimestral a las metas establecidas en el  Plan de Gestión de Talento Humano.
Así mismo, se realiza monitoreo y seguimiento a este aspecto en la matriz de riesgo.</t>
  </si>
  <si>
    <t>El 16 de agosto de 2018 se convocó a través del correo electrónico institucional a los funcionarios y contratistas de la Caja de la Vivienda Popular a la Sensibilización del Código de integridad, en el marco de la semana CVP de Lucha Anticorrupción llevada a cabo del 13 al 17 de agosto de 2018.</t>
  </si>
  <si>
    <t xml:space="preserve">Frente a este aspecto en la CVP se han realizado las siguientes actividades:
-Jornadas de Inducción y Reinducción de fechas 4 de septiembre  y  25 de octubre de 2018 para los servidores públicos , en la cual entre otros aspectos se presentaron los procesos misionales y de apoyo de la entidad.
- El Manual específico de funciones y competencias se ha modificado,  actualmente, se encuentra en revisión el proyecto de resolución para modificación del mismo (cargo Asesor de Control Interno), el cual cuenta con el aval técnico de  DASCD, y con el cual el manual se ajusta a los diversos cambios normativos como los derivados del decreto 815 de 2018, entre otros.
</t>
  </si>
  <si>
    <t>Se realiza evaluación y seguimiento a las evaluaciones de desempeño de los funcionarios de carrera administrativa y evaluación de la gestión de los funcionarios provisionales y temporales en el mes de agosto de acuerdo a la normatividad vigente. ( Cordis No. 2018IE15140-SISTEMAS DE EVALUACION).
Realizadas de conformidad con el instrumento de evaluación del desempeño de empleados de carrera administrativa de conformidad con la Resolución 954 del 27 de febrero de 217  (RESOLUCIÓN 954 DE 2017_Nuevo sistema _Tipo Evaluación del Desempeño) y los acuerdos de gestión según Ley 909 de 2004.  
La evaluación de gestión de empleados provisionales y temporales, según Resolución 035 del 16 de enero de 2017 (RESOLUCIÓN 035 - 2017_EmpleadosTemporales), Resolución 1182 del 21 de marzo de 2017.  ( RESOLUCIÓN 1182 DE 2017_EmpleadosProvisionales).</t>
  </si>
  <si>
    <t xml:space="preserve">Se comunica la información requerida por Control Interno,  través de los canales internos de la entidad, tales como correo masivo desde el buzón de counicaciones@cajaviviendapopular.gov.co;
la Intranet http://192.168.0.6/ (Intranet), las pantallas y la página web http://www.cajaviviendapopular.gov.co. </t>
  </si>
  <si>
    <t>La Caja de la Vivienda Popular, cuenta con : La Norma Fundamental - Guía de uso de Imagen Institucional, Procedimiento de Control de Registro y el Procedimiento de Gestión Documental, que establecen los lineamientos y controles necesarios para los documentos que produce y recibe la entidad (Evidencias Nº 44. Pr CONTROL DE REGISTRO, 45. Pr-15 CONTROL DOCUMENTAL - V7 y 46. NORMA FUNDAMENTAL).  
Cuenta con el ïndice de Información Clasifica y Reservada como instrumeto de la Ley1712 de 2014. Así mismo se cuenta con la Política de Protección de Datos personales, que sigue los principios de la Ley Estatutaria 1581 Octubre de 2012. Ver https://www.cajaviviendapopular.gov.co/?q=Nosotros/la-cvp/indice-de-informacion-clasificada
De igual forma, acata la Ley 1712 de 2014 sobre transparencia y regulación del derecho de acceso a la información pública nacional, adicionando nuevos principios, conceptos y procedimientos para el ejercicio y garantía del referido derecho; junto con lo dispuesto en la Parte VIII, Título III del Decreto 1080 del 26 de Mayo de 2015, el cual establece nuevas disposiciones y aclara temas relacionados con la gestión de lainformación pública en cuanto a su divulgación, publicación, recepción, clasificación y reserva, así como también, la elaboración de instrumentos de gestión de la información y de seguimiento.  Ver Botón de Transparencia https://www.cajaviviendapopular.gov.co/?q=transparencia-0</t>
  </si>
  <si>
    <t xml:space="preserve">La Caja de la Vivienda Popular cuenta con los siguientes canales de comunicación: Pagina web con enlace directo al sistema SDQS opcición denuncias de corrupción, adicionalmente,  se encuentra un botón permanente en el home denominado "Línea 195" . Cuenta en la página web con un enlace de interés a Bogotá Te Escucha con opción de formulario denuncias de Corrupción, que permite denuncias anóminas. </t>
  </si>
  <si>
    <t>La OAC cuenta con los siguientes canales de comunicación directos e indirectos para establcer una comunicación efectiva con sus grupos de interrés.  Pagina web,  twitter, Instagram, Facebook, correos institucionales y Pantallas ubicadas en los diferentes pisos de la entidad y en la oficina de atención al ciudadano 
http://www.cajaviviendapopular.gov.co y http://192.168.0.6/ 
Adicionalmente, cuenta con una gestión de medios que lográ la publicación de noticias, entrevistas, y apariciiones free press en medios escritos, radiales y digitales del nivel nacional y de Bogotá.  Ruta evidencia: \\10.216.160.201\comunicaciones\2018\1130.036.8 - Gestión Instrumentos Planeación y Dir Gest Corp\FUSS - Dir Gestión Corporativa CID Carpeta Comunicación Interna. 
Así mismo, usamos métodos de comunicación presencial, e impresos como volantes, afiches,  brochures,  y videos testimoniales, galerias de fotos que se presnetan en eventos en territorio.                                                                                          La OAC implementó una nueva platafroma de Intranet para la entidad, con el objetivo de brindar mayor información de interés a los funcionarios, que responda a las necesidades de divulgación de las dependencias. De igual manera, se pretende crear en este espacio digital el núcleo de la comunicación interna con información actualizada, frecuente e importante y un diseño más gráfico, que les brinden diferentes herramientas de trabajo .
Por lo tanto, la información se distribuyó en tres bloques de contenido: 
Qué saber: información institucional
Qué hacer: actividades relacionadas con temas de deportes, agenda cultural, gastronomía, hogar, salud y ambiente
Qué leer: noticias de actualidad y actividades en la entidad
También se creó la sección Me interesa, que brinda herramientas de consulta como directorio de funcionarios, desprendible de pago y cuenta de cobro.
Adicional, hay otros módulos de contenido: Clasificados (para que los servidores oferten o adquieran productos y servicios) y Por si te lo perdiste (que muestra la divulgación de actividades de la entidad en redes sociales).</t>
  </si>
  <si>
    <t xml:space="preserve">La Oficina Asesora de Comunicaciones gestiona la información que da cuenta de las actividades estratégicas, misionales y de talento humano de la entidad.  Comunica hacia la ciudadania a través de canales directos, visitas a territorio, donde acompaña a las misionales para tomar testimonios de beneficiarios, registro de avance, y/o entregas de obras, impactos sociales, registro fotográfico y producción de videos e historias. La página web divulga información relacionada con el funcionamiento de la entidad, noticias y todo lo requerido por la Ley de Transparencia. comunicaciones@cajaviviendapopular.gov.co
La intranet es la plataforma http://192.168.0.6/ 
</t>
  </si>
  <si>
    <t>Demostrar el compromiso con la integridad (valores) y principios del servicio público, por parte detodos los servidores de la entidad, independientemente de las funciones que desempeñan</t>
  </si>
  <si>
    <t>Para el ejercicio de la Supervisión de los Contratos se diligenciaron los formatos: 208-DGC-Ft-71 para los contratos de obra y/o suministros de bienes, consultores y demás, y el formato 208-DGC-Ft-70 para los contratos de Prestación de Servicios Persona natural y jurídica. Luego de efectuada esta revisión y a su vez aprobada se da inicio al trámite de pago para cada caso correspondiente.</t>
  </si>
  <si>
    <t>La entidad cuenta con el acceso al Sistema Distrital de Quejas y Soluciones (SDQS) en la página Web de la entidad, a través del cual se pueden realizar  las denuncias, la CVP también cuenta con el canal telefónico, correo electrónico y el escrito a través de los cordis que son radicados en atención al ciudadano. En el periodo comprendido entre julio a octubre de 2018 se recibieron todas las  denuncias por actos de corrupción, la información es reportada en el informe de gestión de PQRSD los cuales se encuentran en la carpeta de calidad y en el portal web de la entidad  subida adicionalmente es cargada mensualmente a la página de la Veeduría Distrital, y remitido a la Secretaría General de la Alcaldía Mayor de Bogotá en cumplimiento del articulo 3 numeral 3 del Decreto 371 del 2010 .</t>
  </si>
  <si>
    <t>Durante el periodo comprendido entre Julio y Octubre - 2018 se reasignaron responsabildiades para dar respuesta a la gestión del riesgo en la entidad, teniendo en cuenta los cambios en la estructura organizacional.
El reporte de Matriz de Riesgos - Plan Anti corrupción  fue publicado en el tiempo oportuno en la carpeta de Calidad y en la pagina web de la Entidad.
Ruta: 
\\10.216.160.201\calidad\19. CONSOLIDADO MAPAS DE RIESGO\RIESGOS ANTICORRUPCIÓN\2018</t>
  </si>
  <si>
    <t>El  proceso de planeación de los proyectos para la vigencia 2018, se dio en el segundo semestre del año 2017 y se definieron directrices puntuales para este respecto mediante Resolución 2903 del 29 de junio de 2017, la cual en su Artículo 3 describe la designación de los Gerentes de los Proyectos de Inversión de CVP, en el marco del Plan de Desarrollo Distrital 2016 - 2020 (Evidencia N° 09. Res 2903-2017 Designación Gerentes Proyectos de Inversión).
Ruta: \\10.216.160.201\calidad\1. PROCESO DE GESTIÓN ESTRATÉGICA\DOCUMENTOS REFERENCIA\RESOLUCIONES</t>
  </si>
  <si>
    <t>La entidad cuenta con el Plan Estratégico de la CVP para la vigencia 2016-2020, donde se establecen las políticas, estrategias, objetivos estratégicos, metas a cumplir e indicadores. Fue adoptado mediante Resolución 764 del 14 de febrero de 2017. 
De igual forma, la Caja de la Vivienda Popular cuenta con el Mapa de Procesos, el cual fue ajustado en el mes de diciembre 2017 en aras de garantizar la mejora continua e interacción de los procesos de la entidad (16 procesos).
Ruta: \\10.216.160.201\calidad\1. PROCESO DE GESTIÓN ESTRATÉGICA\MANUALES\208-PLA-Mn-06 PLAN ESTRATÉGICO DE LA CAJA DE LA VIVIENDA POPULAR</t>
  </si>
  <si>
    <t>Durante los Comités Directivos que se realizan, se informa sobre los puntos  pueden llegar a afectar el cumplimiento de los objetivos Institucionales.  
Se realizaron Comités Directivos en las siguientes fechas: 
14 de Agosto - 2018 
17 de septiembre - 2018 
30 de Octubre - 2018
Ruta:   \\10.216.160.201\planeacion\Oficial\2018\COMITE DIRECTIVO\ACTAS COMITE 2018\2018
Se adelantó Comité SIG el 19 de Septiembre de 2016 (Aprobación programa de gestión documental)</t>
  </si>
  <si>
    <t>Desde la Oficina Asesora de Planeación, se apoya al cumplimiento de los Objetivos Institucionales, alertando cuando se requeire, sobre falencias que puedan presentarse. 
Durante el periodo en mención se ejecutaron capacitaciones en toda la entidad, para garatizar la información del SIG, como:
Herramienats de Gestión
Talleres de Matriz de Riesgos 
Indice de Transparencia 
Ruta: \\10.216.160.201\calidad\30. PRESENTACIONES E INFORMES\SISTEMA INTEGRADO DE GESTIÓN\2018</t>
  </si>
  <si>
    <t>Durante el periodo, se efectuó el seguimiento a la Matriz de Riesgos - Plan Anticorrupcion (Corte Agosto 31 - 2018) , evidenciando vacíos en la informacion y reportando a los dueños de procesos las observaciones para efectuar los respectivos ajustes y la posterior consolidación y publicación en la Carpeta de Calidad y en la página web de la Entidad, en el tiempo oportuno (Septiembre 14 - 2018). 
Ruta: \\10.216.160.201\calidad\19. CONSOLIDADO MAPAS DE RIESGO\RIESGOS ANTICORRUPCIÓN\2018</t>
  </si>
  <si>
    <t>La Caja de la Vivienda Popular, publica en la página web los indicadores de gestión de los proyectos de inversión, donde se denota: el objetivo estratégico, meta, indicador y el avance de la anualidad de cara al PDD, como se puede ver en la imagen adjunta en la columna de verificación. Se realiza seguimiento periódico, para  identificar posibles amenazas que impidan cumplir con las metas establecidas.
Ruta: https://www.cajaviviendapopular.gov.co/?q=search/node/indicadores</t>
  </si>
  <si>
    <t>De acuerdo con la modificación realizada en el mes de Abril - 2018, se estableció, como criterio en la metodología a aplicarse, centrar  la atención en los riesgos que tengan una mayor valoración residual para el despliegue de acciones. 
Ruta: \\10.216.160.201\calidad\1. PROCESO DE GESTIÓN ESTRATÉGICA\PROCEDIMIENTOS\208-PLA-Pr-08 ADMINISTRACIÓN DEL RIESGO</t>
  </si>
  <si>
    <t>Dentro de la Matriz de Riesgos establecida en la entidad se cuenta con la identificacion y seguimiento a riesgos de corrupcion, de forma tal que se establezcan acciones que mitiguen la ocurrencia, en caso de presentarse. 
Ruta: \\10.216.160.201\calidad\19. CONSOLIDADO MAPAS DE RIESGO\RIESGOS ANTICORRUPCIÓN\2018</t>
  </si>
  <si>
    <t>La Matriz de Riesgos abarca todos los procesos (16) de la entidad; por lo tanto, se sigue lo establecido por la metodología para manejar el esquema de identificación, análisis y valoración de riesgos, de forma que sea dinámico y pueda ser revisado y/o ajustado cuando se requiera, garantizando así la efectiva gestión del riesgo en la Caja de la Vivienda Popular.
Ruta: \\10.216.160.201\calidad\19. CONSOLIDADO MAPAS DE RIESGO\RIESGOS ANTICORRUPCIÓN\2018</t>
  </si>
  <si>
    <t>Dentro de la Matriz de Riesgos establecida en la entidad se cuenta con la identificacion y seguimiento a riesgos de corrupcion, de forma tal que se establezcan acciones que mitiguen la ocurrencia, en caso de presentarse. 
La Matriz es publicada en la página web de la Entidad de acuerdo a los plazos establecidos por la Normatividad. 
Ruta: \\10.216.160.201\calidad\19. CONSOLIDADO MAPAS DE RIESGO\RIESGOS ANTICORRUPCIÓN\2018</t>
  </si>
  <si>
    <t>La entidad cuenta con el Plan Estratégico de la CVP, para la vigencia 2016-2020,  como instrumento a través del cual se definió su misión, visión, objetivos estratégicos, cuadro de indicadores, política del sistema integrado de gestión, política de administración del riesgo, procesos de la entidad, estructura organizacional, principios y valores, todo en armonía con los planes, programas y proyectos del Plan de Desarrollo Distrital Bogotá Mejor para Todos. 
Resolución 764 - 2017 - PLAN ESTRATÉGICO
Ruta: \\10.216.160.201\calidad\1. PROCESO DE GESTIÓN ESTRATÉGICA\MANUALES\208-PLA-Mn-06 PLAN ESTRATÉGICO DE LA CAJA DE LA VIVIENDA POPULAR
El Plan Estratégico de la Caja de la Vivienda Popular, puede ser consultado en la página web de la entidad en la siguiente ruta: 
http://www.cajaviviendapopular.gov.co/?q=Nosotros/la-cvp/plan-estrategico-2016-2020</t>
  </si>
  <si>
    <t>El marco de referencia para la gestión de riesgos actualizado entre los meses  de abril y mayo de 2018, contiene la política de administración de riesgo. 
 208-PLA-Pr-08 ADMINISTRACIÓN DEL RIESGO V5
Ruta: \\10.216.160.201\calidad\1. PROCESO DE GESTIÓN ESTRATÉGICA\PROCEDIMIENTOS\208-PLA-Pr-08 ADMINISTRACIÓN DEL RIESGO
Adicionalmente la CVP cuenta con la Política de Administración del Riesgo, la cual se encuentra publicada en la página de la entidad en la siguiente ruta: http://www.cajaviviendapopular.gov.co/?q=Nosotros/la-cvp/politicas</t>
  </si>
  <si>
    <t>Se realizó en el mes de Abril la Revisión por la Dirección, para revisar los temas relevantes y estratégicos de la entidad, entre los cuales se encuentra la matriz de Riesgos de la entidad y su análisís para la toma de decisiones. 
Ruta: \\10.216.160.201\calidad\1. PROCESO DE GESTIÓN ESTRATÉGICA\DOCUMENTOS REFERENCIA\REVISIÓN POR LA DIRECCIÓN
Se ejecutó el seguimiento a la Matriz de Riesgos de la entidad en su respetivo corte (Agosto 31 - 2018), relizando el monitoreo y análisis de los riesgos para cada proceso,  identificando actividades que no corresponden al riesgo relacionado en la Matriz, enviando las observaciones, efectuando reuniones con los enlaces de procesos y ejecutando los respectivos ajustes, consolidación y publicación en la carpeta de calidad y en la página web de la entidad (Formato 208-PLA-FT-05 y 208-PLA-FT-78).
Ruta: \\10.216.160.201\calidad\19. CONSOLIDADO MAPAS DE RIESGO\RIESGOS ANTICORRUPCIÓN\2018
Ruta Pagina Web: https://www.cajaviviendapopular.gov.co/?q=estrategia-anticorrupcion</t>
  </si>
  <si>
    <t>En la Caja de la Vivienda Popular, se valoran los controles a los riesgos dentro del formato de análisis de riesgos, adicional las acciones de manejo de riesgos constituyen en muchos casos el diseño efectivo de los controles a los riesgos.  
Ruta: \\10.216.160.201\calidad\19. CONSOLIDADO MAPAS DE RIESGO\RIESGOS ANTICORRUPCIÓN\2018</t>
  </si>
  <si>
    <t>El nuevo marco de referencia establece definir los roles y las responsabilidades para la gestión del riesgo, las cuales han sido identificadas en el Procedimiento 2018-PLA-Pr-08 y adoptando la Metodología establecida por el DAFP. 
Ruta: \\10.216.160.201\calidad\1. PROCESO DE GESTIÓN ESTRATÉGICA\PROCEDIMIENTOS\208-PLA-Pr-08 ADMINISTRACIÓN DEL RIESGO
\\10.216.160.201\calidad\1. PROCESO DE GESTIÓN ESTRATÉGICA\DOCUMENTOS REFERENCIA\GUIA ADMINISTRACIÓN DEL RIESGO.zip</t>
  </si>
  <si>
    <t>Se ha aplicado la metodología propuesta por el Departamento Administrativo de la Función Pública y la Secretaría de Transparencia de la Presidencia de la República, que facilitan la identificación de los riesgos de corrupción. 
Ruta: \\10.216.160.201\calidad\1. PROCESO DE GESTIÓN ESTRATÉGICA\PROCEDIMIENTOS\208-PLA-Pr-08 ADMINISTRACIÓN DEL RIESGO
\\10.216.160.201\calidad\1. PROCESO DE GESTIÓN ESTRATÉGICA\DOCUMENTOS REFERENCIA\GUIA ADMINISTRACIÓN DEL RIESGO.zip</t>
  </si>
  <si>
    <t>El Mapa de Riesgos adoptado en la entidad fue ajustado de acuerdo con el lineamiento del  Departamento Administrativo de la Función Pública -  DAFP, acogido y divulgado; se han efectuado los respectivos seguimientos y publicación , de acuerdo a la  Normatividad. 
Ruta: \\10.216.160.201\calidad\1. PROCESO DE GESTIÓN ESTRATÉGICA\PROCEDIMIENTOS\208-PLA-Pr-08 ADMINISTRACIÓN DEL RIESGO
\\10.216.160.201\calidad\1. PROCESO DE GESTIÓN ESTRATÉGICA\DOCUMENTOS REFERENCIA\GUIA ADMINISTRACIÓN DEL RIESGO.zip</t>
  </si>
  <si>
    <t>Durante la vigencia 2018, se efectuó la revisión por la Dirección, en la cual  se expuso la información de riesgos, a fin de ser considerada en el Marco de Reuniones Directivas, para monitorear el cumplimiento de cambios que puedan afectar la entidad. 
Ruta: \\10.216.160.201\calidad\1. PROCESO DE GESTIÓN ESTRATÉGICA\DOCUMENTOS REFERENCIA\REVISIÓN POR LA DIRECCIÓN</t>
  </si>
  <si>
    <t>El Mapa de Riesgos adoptado en la entidad fue ajustado según el lineamiento del  Departamento Administrativo de la Función Pública -  DAFP, acogido y divulgado; se han efectuado los respectivos seguimientos y publicación, de acuerdo a la  Normatividad. 
La Herramienta es revisada, consolidada y publicada de acuerdo a la Normatividad. 
Ruta: \\10.216.160.201\calidad\19. CONSOLIDADO MAPAS DE RIESGO\RIESGOS ANTICORRUPCIÓN\2018</t>
  </si>
  <si>
    <t>De acuerdo a lo establecido en el marco de referencia para la Gestión de Riesgos, el Liderazgo para efectuar el acompañamiento metodológico,  seguimiento al desarrollo de las acciones consignadas en la Herramienta esta en cabeza de la Oficina Asesora de Planeación - Jefe de la oficina y su Equipo SIG. 
Ruta: \\10.216.160.201\calidad\1. PROCESO DE GESTIÓN ESTRATÉGICA\PROCEDIMIENTOS\208-PLA-Pr-08 ADMINISTRACIÓN DEL RIESGO</t>
  </si>
  <si>
    <t>Se ejecutó el seguimiento a la Matriz de Riesgos de la entidad, en su respectivo corte (Agosto 31 - 2018), relizando el monitoreo y analisis de los riesgos para cada proceso,  identificando actividades que no corresponden al riesgo relacionado en la Matriz, enviando las observaciones, efectuando reuniones con los enlaces de procesos y ejecutando los respectivos ajustes, consolidación y publicación en la carpeta de calidad y en la página web de la entidad (Formato 208-PLA-FT-05 y 208-PLA-FT-78).
Ruta: \\10.216.160.201\calidad\1. PROCESO DE GESTIÓN ESTRATÉGICA\PROCEDIMIENTOS\208-PLA-Pr-08 ADMINISTRACIÓN DEL RIESGO
Ruta Pagina Web: https://www.cajaviviendapopular.gov.co/?q=estrategia-anticorrupcion</t>
  </si>
  <si>
    <t>Se ejecutó el seguimiento a la Matriz de Riesgos de la entidad, en su respetivo corte (Agosto 31 - 2018), relizando el monitoreo y analisis de los riesgos para cada proceso,  identificando actividades que no corresponden al riesgo relacionado en la Matriz, enviando las observaciones; efectuando reuniones con los enlaces de procesos y ejecutando los respetivos ajustes, consolidación y publicación en la carpeta de calidad y en la pagina web de la entidad. 
Ruta: \\10.216.160.201\calidad\1. PROCESO DE GESTIÓN ESTRATÉGICA\PROCEDIMIENTOS\208-PLA-Pr-08 ADMINISTRACIÓN DEL RIESGO
Ruta Pagina Web: https://www.cajaviviendapopular.gov.co/?q=estrategia-anticorrupcion</t>
  </si>
  <si>
    <t>Se ejecutó el seguimiento a la Matriz de Riesgos de la entidad, en su respectivo corte (Agosto 31 - 2018), realizando el monitoreo y analisis de los riesgos para cada proceso,  en la cual se determinaron acciones que conllevan a mitigar la ocurrencia de los mismos. 
De igual forma se identificaron algunas actividades que no corresponden al riesgo relacionado en la Matriz, enviando las observaciones por correo Institucional, efectuando reuniones con los enlaces de procesos y ejecutando los respetivos ajustes, consolidación y publicación en la carpeta de calidad y en la pagina web de la entidad (Formato 208-PLA-FT-05 y 208-PLA-FT-78).
Ruta: \\10.216.160.201\calidad\1. PROCESO DE GESTIÓN ESTRATÉGICA\PROCEDIMIENTOS\208-PLA-Pr-08 ADMINISTRACIÓN DEL RIESGO
Ruta Pagina Web: https://www.cajaviviendapopular.gov.co/?q=estrategia-anticorrupcion</t>
  </si>
  <si>
    <t>Teniendo en cuenta las necesidades de la estructura organizacional de la Entidad, se ajustó el mapa de procesos de la Caja de la Vivienda Popular y se adoptó mediante Resolución 4978 del 29 de diciembre de 2017. 
De igual forma se ajustaron las caracterizaciones para los 16 procesos de la Entidad, con el fin de ser ajustadas a la normatividad vigente y a la nueva estructura organizacional. 
16 Caracterizaciones actualizadas.
Ruta :  \\10.216.160.201\calidad
Oficio 2018IE3908 Actualización Caracterización Procesos</t>
  </si>
  <si>
    <t xml:space="preserve">Se ajustó el Procedimiento con  el fin de estar bajo el marco de referencia, definiendo los  criterios de operación para la gestión del riesgo 
Ruta: \\10.216.160.201\calidad\1. PROCESO DE GESTIÓN ESTRATÉGICA\PROCEDIMIENTOS\208-PLA-Pr-08 ADMINISTRACIÓN DEL RIESGO
</t>
  </si>
  <si>
    <t>Se ejecutó el seguimiento a la Matriz de Riesgos de la entidad, en su respetivo corte (Agosto 31 - 2018), relizando el monitoreo y analisis de los controles para los riesgos de cada proceso.
Se realizó la consolidación y publicación en la carpeta de calidad y en la pagina web de la entidad (Formato 208-PLA-FT-05 y 208-PLA-FT-78).
Ruta Página Web: https://www.cajaviviendapopular.gov.co/?q=estrategia-anticorrupcion
La herramienta diseñada para la gestión de riesgos posibilita el ejercicio de manejo de los riesgos de forma permanente; adicionalmente, la asignación de responsabilidades dentro del marco de referencia asigna a los líderes de los procesos la tarea de hacer seguimiento permanente a los riegos. 
Ruta: \\10.216.160.201\calidad\1. PROCESO DE GESTIÓN ESTRATÉGICA\PROCEDIMIENTOS\208-PLA-Pr-08 ADMINISTRACIÓN DEL RIESGO</t>
  </si>
  <si>
    <t>La Responsabilidad de generar acciones en  los Mapas de Riesgos, Planes de Mejoramiento y en general de las herramientas de Gestion, recae sobre los lideres de procesos, quienes cuentan con un enlace - Equipo de apoyo, que soportan la gestión, recolección de evidencias y posterior consolidación y entrega de la Informacion a la Oficina Asesora de Planeación para su revisión y publicación en la carpeta de calidad y/o en la página web de la entdiad. . 
Ruta: \\10.216.160.201\calidad
https://www.cajaviviendapopular.gov.co/</t>
  </si>
  <si>
    <t xml:space="preserve">Desde la Oficina Asesora de Planeacion se apoya todos los cambios de la Documentacion del SIG, informando oportunamente los cambios desarrollados y manteniendo la trazabilidad en el Listado Maestro de Documentos.
De igual forma se vela por el cumplimiento de los procedimientos, y documentación del Sistema Integrado de Gestión, solicitando permanetentemente la revisión y pertinencia de los documentos a los Responsables de Procesos. </t>
  </si>
  <si>
    <t>Desde la Oficina Asesora de Planeacion se apoya todos los cambios de la Documentacion del SIG, informando oportunamente los cambios desarrollados y manteniendo la trazabilidad en el Listado Maestro de Documentos .</t>
  </si>
  <si>
    <t>La Oficina Asesora de Planeación revisa, ajusta y consolida la información suministrada por los diferentes procesos de la entidad; ésta, a su vez, es publicada en la carpeta de calidad, la intranet y en la página Web de la entidad, con el fin de que los usuarios internos y externos encuentren la información disponible y se mantenga la trazabilidad.</t>
  </si>
  <si>
    <t>La Caja de la Vivienda Popular, liderado por la Oficina Asesora de Planeación, publica en la carpeta de calidad toda la documentaciôn del SIG, con el fin de mantener la informacion disponible a todos los niveles de la entidad y a los usuarios internos y externos de la CVP.
Ruta: \\10.216.160.201\calidad</t>
  </si>
  <si>
    <t xml:space="preserve">La Oficina Asesora de Planeación efectúa la socializacion de los cambios que se generen en las herramientas de gestion, apoyando a los enlaces de procesos en la comprension y correcto desarrollo de las mismas, mediante talleres, sensibilizaciones, capacitaciones, entre otras. 
Ruta: \\10.216.160.201\calidad
Ruta: \\10.216.160.201\calidad\30. PRESENTACIONES E INFORMES\SISTEMA INTEGRADO DE GESTIÓN\2018
</t>
  </si>
  <si>
    <t>Durante los Comités Directivos que se realizan, se informa sobre los puntos  pueden llegar a afectar el cumplimiento de los objetivos Institucionales.  
Se ejecutaron Comités Directivos en las siguientes fechas: 
14 de Agosto - 2018
17 de septiembre - 2018
30 de Octubre - 2018</t>
  </si>
  <si>
    <t>La Oficina Assesora de Planeacion realiza el seguimiento a las herramientas de gestion de forma oportuna, con el fin de reportar la informacion en los tiempos y cortes establecidos para cada una de ellas. 
Los Normogramas, son de reporte mensual y deben ser enviados a la Oficina Asesora de planeación dentro de los primeros cinco días hábiles de cada mes; su publicación depende de la compilación de la información, para los 16 procesos de la entidad. 
Los Planes de Acción son de entrega trimestral y deben ser enviados a la Oficina Asesora de Planeación máximo el 10 de cada mes, una vez se haga el corte. Su publicación depende de la revisión y correcta gestión, para ser relacionados en la carpeta de calidad. 
La Matriz  de Riesgos - Plan Anticorrupción debe reportarse cada 4 meses y enviarse a la Oficina Asesora de Planeación máximo el 5 del mes siguiente al corte. Su publicación en la carpeta de calidad y en la página web de la entidad, por normatividad, debe hacerse a más tardar el día 15 del mes siguiente a su corte (15 de Mayo, 15 de septiembre, 15 de enero), una vez sea revisado, ajustado y consolidado. 
Servicio No Conforme (para aquellos procesos que reportan seguimiento), tiene corte mensual, y su publicación en la carpeta de calidad se hace una vez son entregados por las áreas.  
La herramienta de Diseño y Desarrollo (para aquellos procesos que reportan seguimiento) es de entrega trimestral y debe ser enviada a la Oficina Asesora de Planeación. Su publicación depende de la revisión y correcta gestión, para ser relacionados en la carpeta de calidad. 
Ruta: \\10.216.160.201\calidad</t>
  </si>
  <si>
    <t>Se ejecutó el seguimiento a la Matriz de Riesgos de la entidad en su respectivo corte (Agosto 31 - 2018), realizando el monitoreo y análisis de los riesgos para cada proceso,  en la cual se determinaron acciones que conllevan a mitigar la ocurrencia de los mismos. 
De igual forma se identificaron algunas actividades que no corresponden al riesgo relacionado en la Matriz, enviando las observaciones por correo Institucional, efectuando reuniones con los enlaces de procesos y ejecutando los respectivos ajustes, consolidación y publicación en la carpeta de calidad y en la pagina web de la entidad.
Ruta: \\10.216.160.201\calidad\19. CONSOLIDADO MAPAS DE RIESGO\RIESGOS ANTICORRUPCIÓN\2018
Ruta Pagina Web: https://www.cajaviviendapopular.gov.co/?q=estrategia-anticorrupción.</t>
  </si>
  <si>
    <t>Desde la Oficina Asesora de Planeación, se desarrollan las evaluaciones de la segunda línea de defensa, las cuales se ejecutan mediante el seguimiento a los planes de acción de los procesos y sus respectivos indicadores. 
La información relacionada se puede encontrar en la siguiente Ruta:\\10.216.160.201\calidad\21. CONSOLIDADO PLANES DE ACCIÓN DE GESTIÓN\2018\III TRIMESTRE</t>
  </si>
  <si>
    <t>La Oficina Asesora de Planeación en cumplimiento de la responsabilidad asignada del monitoreo desde la segunda línea de defensa en sus informes de seguimiento a los indicadores y las herramientas de gestión, hace entrega de observaciones a los diferentes procesos, con el fin de emitir conceptos frente a la aplicación efectiva de los controles en las Herramientas de Gestión.
Ruta:\\10.216.160.201\calidad\21. CONSOLIDADO PLANES DE ACCIÓN DE GESTIÓN\2018\III TRIMESTRE</t>
  </si>
  <si>
    <t>Durante la vigencia 2018 se efectuó la revisión por la Dirección, en la cual  se expuo la información de riesgos, a fin de ser considerada en el marco de reuniones directivas, para monitorear el cumplimiento de cambios que puedan afectar la entidad.</t>
  </si>
  <si>
    <t>Durante los Comités Directivos que se realizan, se informa sobre los puntos álgidos que deben reportarse, que pueden llegar a afectar el cumplimiento de los objetivos Insticucionales.  
Durante la vigencia 2018, se efectuó la revisión por la Dirección, en la cual  se expuso la información transversal de la Entidad a fin de establecer la pertinencia del Sistema Integrado de Gestión en la Caja de la Vivienda Popular, abordando todos los temas para la toma de decisiones y así revisar  el cumplimiento de actividades que puedan  llegar a afectar los objetivos Institucionales. 
Ruta: \\10.216.160.201\calidad\1. PROCESO DE GESTIÓN ESTRATÉGICA\DOCUMENTOS REFERENCIA\REVISIÓN POR LA DIRECCIÓN</t>
  </si>
  <si>
    <t>En la Caja de la Vivienda Popular, en el período de evaluación del presente informe , se evidencia mediante el Proyecto de Inversión 1174, que se encuentra en desarrollo el Fortalecimiento de las Tecnologías de la Información y las Comunicaciones,  proyecto que busca que la CVP se modernice y desarrolle herramientas tecnológicas acordes a las necesidades institucionales, lo cual permita obtener información veraz y oportuna para la toma de decisiones.
(Seguimiento al Plan de Adquisiciones)</t>
  </si>
  <si>
    <t>Para dar aplicación al cumplimiento del manejo de los riesgos tipificados como Riesgos de TI y sus respectivos controles, se ha realizado el seguimiento de actualización de la base de firmas del antivirus desde la consola de administración, así mismo, se han aplicado los ajustes en la configuración del Firewall segun directrices del CSIRT y a través de la Oficina de Comunicaciones se ha transmitido información respecto a riesgos de seguridad por correos electrónicos fraudulentos, todo esto encaminado para evitar el daño a la información institucional.
Anexos: Alerta - Identificación ataques Spam y DoS.pdf
Buen uso de elementos tecnológicos.pdf
Buen uso de las tomas eléctricas.pdf
Comunicado Sensibilización Datos Abiertos - Semana Anticorrupción.pdf</t>
  </si>
  <si>
    <t>Se realizó la formulación del PETI enviandola a la Oficina de Planeación para aprobación final., de igual manera, la Oficina TIC participó en las charlas de inducción y reinducción a contratistas y nuevos funcionarios, referente al buen uso de la infraestructura de la entidad, todo ello encaminado a al aseguramiento de la confidencialidad, integridad, disponibilidad y confiabilidad de la información.
ANEXOS:REMISION PLAN ESTRATEGICO-PETI.pdf
\\10.216.160.201\calidad\30. PRESENTACIONES E INFORMES\SISTEMA INTEGRADO DE GESTIÓN\2018\Gestión de Servicios TIC
\\10.216.160.201\calidad\30. PRESENTACIONES E INFORMES\SISTEMA INTEGRADO DE GESTIÓN\2018\SEMANA LUCHA ANTICORRUPCIÓN\DIA 5 - DATOS ABIERTOS</t>
  </si>
  <si>
    <t>Evaluar el diseño y efectividad de los controles y proveer información a la alta dirección y al Comité de Coordinación de Control Interno referente a la efectividad y utilidad de los mismos</t>
  </si>
  <si>
    <t>El análisis de la efectividad de los controles y la generación de información para la toma de decisiones se da principalmente por medio de las auditorias internas y los informes de Ley emitidos por la Asesoría de Control Interno.
Es importante mencionar que durante el periodo del seguimiento no se han realizado auditorias internas, dado que en el mes de abril se desarrolló la Auditoria Interna de Calidad ISO 9001:2015, por otra parte, la Asesoría de Control Interno ha venido desarrollando informes de seguimiento al Plan Anticorrupción y Atención al Ciudadano (PAAC), al Decreto 215 y a la Directiva 003, disponibles en https://www.cajaviviendapopular.gov.co/?q=informes-de-gestion-evaluacion-y-auditorias</t>
  </si>
  <si>
    <t>Se cuenta con el esquema de publicación de información de la página Web de la Caja de la Vivienda Popular vigencia 2017, en el cual se identifica el tipo de información, idioma, medio de conservación, formato, fecha de generación de la información, frecuencia de actualización, lugar de consulta, responsable de la producción de la información y responsable de publicación</t>
  </si>
  <si>
    <t>Se da desde el marco de las auditorias internas las cuales se desarrollan de manera técnica y acorde con las políticas y prácticas apropiadas, estas se documentan a través de los informes de auditoria,  en los que se mencionan los hallazgos, recomendaciones y oportunidades de mejora al proceso, los cuales deben ser expuestos a los lideres de procesos para que ellos con su equipo de trabajo formulen las acciones que permitirán corregir o prevenir situaciones que propendan en el incumplimiento de las metas propuestas. Estas acciones son monitoreadas en el consolidado de planes de mejoramiento donde se evidencia el seguimiento realizado a lo pactado, por otra parte la oficina de Control Interno cuenta con un Procedimiento de Auditoría Interna y Visitas Especiales.
Para el periodo de seguimiento se desarrolló la auditoría especial de seguimiento a las TRD. Disponible en: https://www.cajaviviendapopular.gov.co/?q=informes-de-gestion-evaluacion-y-auditorias</t>
  </si>
  <si>
    <t>Con el fin de informar sobre el cumplimiento de las responsabilidades específicas, la Asesoría de Control Interno publica los documentos relacionados con el desarrollo de su gestión. En la pagina web de la entidad se puede encontrar:
Los informes de gestión, evaluación y auditorias en: https://www.cajaviviendapopular.gov.co/?q=informes-de-gestion-evaluacion-y-auditorias
Los informes del estado del control interno:
https://www.cajaviviendapopular.gov.co/?q=informe-del-estado-del-control-interno
Los informes de planes de mejoramiento:
https://www.cajaviviendapopular.gov.co/?q=planes-de-mejoramiento
Adicionalmente se cuenta con el instrumento Plan Anual de Auditorías que contiene el seguimiento de las acciones desarrolladas. (Evidencia 3. Plan Anual de Auditorias 2018 - III seg)</t>
  </si>
  <si>
    <t>La CVP no cuenta con un Comité Institucional de Coordinación de Control Interno, sin embargo, cuenta con el Comité SIG, el cual fue creado mediante la Resolución 6915 de 2016  (Evidencia 1. Resolución 6915 de 2016), dentro de las funciones de este comité está: evaluar periódicamente el desempeño y cumplimiento de las políticas, objetivos y planes previstos para la implementación, mejoramiento y sostenibilidad del SIG.
En el seguimiento anterior se planteó la necesidad de la creación del Comité Institucional de Coordinación de Control Interno, por lo cual la CVP ha estado adelantando las acciones correspondientes de conformidad con el decreto 591 del 16 de octubre de 2018 el cual adopta el MIPG en el distrito capital. (Evidencia 2. Oficio 2018IE16910)</t>
  </si>
  <si>
    <t>La CVP no cuenta con un Comité Institucional de Coordinación de Control Interno, sin embargo, en la Resolución Interna 764 del 17 de febrero de 2017, se adopta el Plan Estratégico de la CVP en el cual se determina la política del sistema integrado de gestión y la política de administración del riesgo. (Evidencia 4. Resolución 764 de 2017)
Una vez se terminen las acciones correspondientes para la creación del Comité Institucional de Coordinación de Control Interno, se recomienda que ésta instancia sea la que evalue y de línea sobre la administración de los riesgos en la entidad.</t>
  </si>
  <si>
    <t>En cumplimiento del Decreto 124 de 2016, la Asesoría de Control Interno realiza el seguimiento y control a la implementación y los avances de las actividades consignadas en el Plan Anticorrupción y Atención al Ciudadano. Dentro de este seguimiento se puede evidenciar que en el componente de Mapa de Riesgos hay 20 asociados a la corrupción, dentro de los cuales está el fraude como principal causa de su formación. Este informe está disponible en: https://www.cajaviviendapopular.gov.co/?q=estrategia-anticorrupcion</t>
  </si>
  <si>
    <t>La asesoría de Control Interno, en cumplimiento de su rol de Liderazgo Estratégico brindó acompañamiento permanente a la Oficina Asesora de Planeación en la elaboración y socialización del instrumento diseñado para la Gestión de Riesgos en la CVP. (Evidencia 5. 208-PLA-Pr-08 Administración del Riesgo V5) Dicho procedimiento está vigente desde el 25 de abril de 2018.</t>
  </si>
  <si>
    <t>La CVP no cuenta con un Comité Institucional de Coordinación de Control Interno, sin embargo, cuenta con el Comité SIG, el cual fue creado mediante la Resolución 6915 de 2016  (Evidencia 1. Resolución 6915 de 2016), dentro de las funciones de este comité está: evaluar periódicamente el desempeño y cumplimiento de las políticas, objetivos y planes previstos para la implementación, mejoramiento y sostenibilidad del SIG.
En virtud de lo anterior, los posibles cambios e impactos en la evaluación del riesgo son comunicados en el Comité SIG.</t>
  </si>
  <si>
    <t>La publicación en la página web de la entidad del informe al seguimiento al PAAC por parte de la Asesoría de Control Interno permite revisar la aplicación del control al componente Mapa de Riesgos.
Por otra parte, el procedimiento de Administración del Riesgo establece: "se realizará el seguimiento tres veces al año, de manera que se verifique la realización de las acciones definidas en el plan de manejo de riesgo, evaluando si disminuyó el nivel del mismo y así se permita la actualización y mejora continua de los mapas de riesgos de la entidad" en virtud de lo anterior el procedimiento describe las acciones necesarias para revisar la efectividad del monitoreo a los riesgos de la entidad, no obstante, se hace necesario incluir en el procedimiento al responsable de la actualización y mejora continua de los mapas de riesgo de la entidad. (Evidencia 5. 208-PLA-Pr-08 Administración del Riesgo V5)</t>
  </si>
  <si>
    <t>El procedimiento de Administración del Riesgo determina la clasificación de los riesgos en función de su probabilidad de ocurrencia, la cual está plasmada en el Mapa de Riesgos de la entidad.  (Evidencia 5. 208-PLA-Pr-08 Administración del Riesgo V5)
De igual manera las alertas sobre la probabilidad del riesgo se realizan publicando el Mapa de Riesgos en la página web de la entidad. Disponible en: https://www.cajaviviendapopular.gov.co/?q=estrategia-anticorrupcion</t>
  </si>
  <si>
    <t>En cumplimiento del Decreto 124 de 2016, la Asesoría de Control Interno realiza el seguimiento y control a la implementación y los avances de las actividades consignadas en el Plan Anticorrupción y Atención al Ciudadano cada cuatro (4) meses, en donde se identifican y evaluan los cambios que pueden tener un cambio significativo en el SCI. Disponible en: https://www.cajaviviendapopular.gov.co/?q=estrategia-anticorrupcion</t>
  </si>
  <si>
    <t>Los responsables de cada proceso son los encargados del desarrollo de acciones para dar tratamiento a los hallazgos detectados en los procesos de evaluación. Prueba de ello es que el plan de mejoramiento esta constituido por el total de acciones planteadas para cada uno de los hallazgos identificados. (Evidencia 6. 208-CI-Ft-05 Plan de Mejoramiento V5)</t>
  </si>
  <si>
    <t xml:space="preserve">El procedimiento de Administración del Riesgo esteblece las acciones para monitorear los riesgos en la entidad. (Evidencia 5. 208-PLA-Pr-08 Administración del Riesgo V5)
Esta actividad es desarrollada con base en las auditorías a Gestión de riesgos y los análisis y seguimientos a mapas de riesgos y matriz anticorrupción que se ejecuta en los diferentes periodos de corte para cada herramienta. </t>
  </si>
  <si>
    <t>La Asesoría de Control Interno realiza las auditorias especiales y auditorías de gestión y seguimiento, las cuales están enfocadas hacia el cumplimiento de las metas establecidas y/o formuladas en las diferentes herramientas de gestión que hacen parte integral de cada proceso.</t>
  </si>
  <si>
    <t>En cumplimiento del Decreto 124 de 2016, la Asesoría de Control Interno realiza el seguimiento y control a la implementación y los avances de las actividades consignadas en el Plan Anticorrupción y Atención al Ciudadano cada cuatro (4) meses, dentro de este seguimiento se incluye el control a la Matriz de Riesgos.</t>
  </si>
  <si>
    <t>En la Caja de la Vivienda Popular se han sostenido mesas de trabajo los días 9, 10, 11 y 12 de octubre, para analizar si los trámites postulados a la Secretaría General de la Alcaldía Mayor pueden ser racionalizados y/o virtualizados en el marco de la estrategia de Gobierno en Línea, los cuales fueron: 
- Asistencia técnica para la obtención de licencias de construcción y/o actos de reconocimiento (Dirección de Mejoramiento de Vivienda)
- Enajenación de inmuebles de manera voluntaria (Dirección de Urbanizaciones y Titulaciones)
- Postulación bienes fiscales titulables a sus ocupantes (Reasentamientos)
- Postulación Programas de reubicación de asentamientos humanos ubicados en zonas de alto riesgo (Reasentamientos)</t>
  </si>
  <si>
    <t>Las estrategias de Gobierno en Línea  hasta ahora se están implementando en la entidad como es el ejemplo de las mesas de trabajo para la racionalización y virtualización de trámites, por lo cual no se han efectudado auditorías internas relacionadas con Gobierno en Línea.</t>
  </si>
  <si>
    <t>En la CVP, no se ha creado el Comité Institucional de Coordinación de Control Interno, que exige el nuevo Modelo Integral de Planeación y Gestión- MIPG, por lo consiguiente no existe un seguimiento claro  que permita evaluar la fiabilidad, integridad y seguridad de la información critica de la entidad, en cumplimiento de la responsabilidad de la Alta dirección y del Comité mencionado.
En virtud de lo anterior, se plantea la necesidad de la creación del Comité Institucional de Coordinación de Control Interno, para lo cual la CVP ha estado adelantando las acciones correspondientes de conformidad con el decreto 591 del 16 de octubre de 2018 el cual adopta el MIPG en el distrito capital. (Evidencia 2. Oficio 2018IE16910)</t>
  </si>
  <si>
    <t>Se hace a través de los seguimientos que se realizan a las diferentes herramientas de gestión previstas para los procesos de la entidad. También se hace a través de los diferentes informes que realiza la Oficina de Control Interno, los cuales son socializados en la Carpeta Calidad y publicados en la página Web de la entidad. Disponible en: https://www.cajaviviendapopular.gov.co/?q=informes-de-gestion-evaluacion-y-auditorias</t>
  </si>
  <si>
    <t>La Asesoría de Control Interno una vez hace el seguimiento a las diferentes herramientas de gestión, publica los informes en la página web de la entidad. Disponible en: https://www.cajaviviendapopular.gov.co/?q=informes-de-gestion-evaluacion-y-auditorias
Por otra parte los informes de Ley son socializados con la Alta Dirección, para la toma de decisiones al interior de la entidad.</t>
  </si>
  <si>
    <t>La Asesoría de Control Interno efectua una evaluación a los controles mediante la realización auditorias a los diferentes procedimientos de la entidad, de acuerdo con las directrices dadas en el Plan Anual de Auditorias, con el fin de gestionar el logro de los objetivos establecidos en la planeación institucional.
Para el periodo de seguimiento se desarrolló la auditoría especial de seguimiento a las TRD. Disponible en: https://www.cajaviviendapopular.gov.co/?q=informes-de-gestion-evaluacion-y-auditorias</t>
  </si>
  <si>
    <t>El Informe Pormenorizado publicado por la Asesoría de Control Interno contiene el seguimiento y evaluación de las actividades de gestión desarolladas por la primera y segunda línea de defensa, así mismo, es publicado en la página web de la entidad. Disponible en: https://www.cajaviviendapopular.gov.co/?q=informes-de-gestion-evaluacion-y-auditorias</t>
  </si>
  <si>
    <t>En cumplimiento de esta actividad la Asesoría de Control Interno presentó el día 30 de enero de 2018 ante el Comité SIG, el Plan Anual de Auditorias para la vigencia 2018. (Evidencia 3. Plan Anual de Auditorias 2018 - III Seg)</t>
  </si>
  <si>
    <t>La CVP no cuenta con un Comité Institucional de Coordinación de Control Interno, sin embargo, cuenta con el Comité SIG, el cual fue creado mediante la Resolución 6915 de 2016  (Evidencia 1. Resolución 6915 de 2016), dentro de las funciones de este comité está: evaluar periódicamente el desempeño y cumplimiento de las políticas, objetivos y planes previstos para la implementación, mejoramiento y sostenibilidad del SIG y aprobar el programa de auditorias internas del Sistema Integrado de Gestión del cual hace parte el Subsistema de Control Interno de conformidad con lo establecido en el Decreto Distrital 176 de 2010.
En cumplimiento de esta actividad la Asesoría de Control Interno presentó el día 30 de enero de 2018 ante el Comité SIG, el Plan Anual de Auditorias para la vigencia 2018. (Evidencia 3. Plan Anual de Auditorias 2018 - III Seg)</t>
  </si>
  <si>
    <t>La CVP no cuenta con un Comité Institucional de Coordinación de Control Interno, sin embargo, cuenta con el Comité SIG, el cual fue creado mediante la Resolución 6915 de 2016  (Evidencia 1. Resolución 6915 de 2016), dentro de las funciones de este comité está: evaluar periódicamente el desempeño y cumplimiento de las políticas, objetivos y planes previstos para la implementación, mejoramiento y sostenibilidad del Sistema Integrado de Gestión del cual hace parte el Subsistema de Gestión de Calidad el cual es liderado por la Segunda Línea de Defensa (Oficina Asesora de Planeación para el caso de la Caja de la Vivienda Popular)</t>
  </si>
  <si>
    <t xml:space="preserve">Una vez realizada la Auditoría de conformidad con los líneamientos dados en el Procedimiento de Auditoría Interna y Visitas Especiales (Evidencia 9. 208-CI-Pr-01 Procedimiento Auditoria interna y Visitas especiales V6), en el paso número 22 se establece la Evaluación de la Auditoría la cual tiene como objetivo "Medir la percepción del auditado sobre el ejercicio auditor ejecutado, con el propósito de identificar oportunidades de mejora para el proceso Evaluación de la Gestión" (Evidencia 10. 208-CI-Ft-08 Evaluación Auditoría Interna y o Visita especial V3) Sin embargo, se recomienda modificar el formato anterior para fortalecer la retroalimentación de la efectividad de los controles. </t>
  </si>
  <si>
    <t xml:space="preserve">En el Procedimiento de Auditoría Interna y Visitas Especiales 208-CI-Pr-01 se establece en el paso 17 que se debe "informar sobre las fortalezas y/o debilidades al presentar hallazgos generales como resultado de la auditoría", adicionalmente el procedimiento describe que en el cierre de la auditoría se debe "presentar al responsable de proceso el informe de auditoria con el fin de dar a conocer los resultados y observaciones que arroje el ejercicio: conclusiones, fortalezas, oportunidades de mejora y hechos que constituyan exposiciones relevantes a riesgos" (Evidencia 9. 208-CI-Pr-01 Procedimiento Auditoria interna y Visitas especiales V6) 
</t>
  </si>
  <si>
    <t>En el Procedimiento de Auditoría Interna y Visitas Especiales 208-CI-Pr-01 se establece  que "se debe informar sobre las fortalezas y/o debilidades al presentar hallazgos generales como resultado de la auditoría", adicionalmente el procedimiento describe que en el cierre de la auditoría se debe "presentar al responsable de proceso el informe de auditoria con el fin de dar a conocer los resultados y observaciones que arroje el ejercicio: conclusiones, fortalezas, oportunidades de mejora y hechos que constituyan exposiciones relevantes a riesgos" 
En virtud de lo anterior, se recomienda modificar el procedimiento con el fin de mejorar el concepto sobre la adecuación y eficacia de los procesos de gestión de riesgos. (Evidencia 9. 208-CI-Pr-01 Procedimiento Auditoria interna y Visitas especiales V6)</t>
  </si>
  <si>
    <t>El monitoreo y supervisión continua a la CVP, es desarrollado a través de las auditorias que fueron efectuadas a los diferentes procesos de la  Entidad. Los análisis y conclusiones son entregados a los líderes de los Procesos en los informes finales producto del ejercicio de auditoría. Disponible en: https://www.cajaviviendapopular.gov.co/?q=informe-del-estado-del-control-interno</t>
  </si>
  <si>
    <t>Esta actividad fue desarrollada en el marco de la Auditoria realizada por el ente certificador SGS al proceso de Evaluación de la Gestión, en el periodo comprendido entre el 16/04/2018 y el 23/04/2018, en las conclusiones del informe se menciona el estado de la Oficina de Control Interno (Evidencia Nº 30. Auditoría al SGC).
Adicionalmente, en el Informe Pormenorizado publicado por la Asesoría de Control Interno se establece el seguimiento y evaluación de las actividades de gestión desarolladas por la tercera línea de defensa (Control Interno). Disponible en: https://www.cajaviviendapopular.gov.co/?q=informes-de-gestion-evaluacion-y-auditorias</t>
  </si>
  <si>
    <t>Se hace a través de los seguimientos que se realizan a las diferentes herramientas de gestión previstas para los procesos de la entidad. También se hace a través de los diferentes informes que realiza la Asesoría de Control Interno, los cuales son socializados en la Carpeta Calidad y publicados en la página Web de la entidad. Disponible en: https://www.cajaviviendapopular.gov.co/?q=informes-de-gestion-evaluacion-y-auditorias</t>
  </si>
  <si>
    <t>A la fecha no se han realizado acciones vinculadas a la identificación de los elementos que se requieren fortalecer relacionada con elementos de información y comunicación. 
Se recomienda gestionar canales de comunicación a la primera y segunda línea de defensa para fortalecer aspectos relacionados con la información y la comunicación.</t>
  </si>
  <si>
    <t>A la fecha no se han realizado acciones vinculadas a la identificación de los elementos que se requieren fortalecer relacionada con elementos de información y comunicción. 
Se recomienda proporcionar información respecto a la integridad, exactitud y calidad de la comunicación.</t>
  </si>
  <si>
    <t>Posterior a la resolución No.  3278 de 2016, el Manual Especifico de Funciones y Competencias Laborales de la CVP ha sido modificado mediante las resoluciones 019 de 2017 y  3416 de 2017. Actualmente, se encuentra en revisión el proyecto de resolución para modificación del mismo (cargo Asesor de Control Interno), el cual cuenta con el aval técnico de  DASCD, y con el cual el manual se ajusta a los diversos cambios normativos como los derivados del decreto 815 de 2018, entre otros.</t>
  </si>
  <si>
    <t>Mediante el Memorando  No. 2018IE15140 del 19 de octubre de 2018, se comunicó a los evaluadores los aspectos relevantes relacionados con el proceso de evaluación de desempeño de los servidores públicos de planta. 
Se realizó publicacion de las evaluaciones de desempeño de los acuerdos de Gestion 2018 para los Gerentes Publicos de la Caja de la Vivienda Popular. De conformidad con la Resolución 1238 del 23 de Marzo de 2017 ( Por la cual se establecen los nuevos lineamientos para el Sistema de Evaluación de los acuerdos de Gestión de los Gerentes Publicos de la Caja de la Vivienda Popular).</t>
  </si>
  <si>
    <t>El Sistema Integrado de Gestion está bajo el enfoque de Mejora Continua, por lo cual la documentacion de cada proceso es revisada por los dueños de proceso, ajustada y remitida a la Oficina Asesora de Planeacion para su modificacion e inclusión en la carpeta de calidad y su respectiva actualización en el listado maestro de documentos, como puede evidenciarse en la siguiente ruta: 
\\10.216.160.201\calidad</t>
  </si>
  <si>
    <t>Se realizaron campañas de sensibilización, orientadas a la protección de la información  y robustecer la seguridad del entorno tecnológico del cual dispone la entidad.
Anexos ACTA-SEGURIDAD WEB.pdf
LISTADO- ASISTENCIA DATOS ABIERTOS.pdf
ASISTENCIA SOCIALIZACION -TRANSPARENCIA.pdf
ASISTENCIA NUEVO PROCEDIMIENTO (2).pdf
ASISTENCIA NUEVO PROCEDIMIENTO.pdf</t>
  </si>
  <si>
    <t>Para el periodo de seguimiento se desarrolló la auditoría especial de seguimiento a las TRD. Disponible en: https://www.cajaviviendapopular.gov.co/?q=informes-de-gestion-evaluacion-y-auditorias
Adicionalmente, la operatividad del subsistema de seguridad de la información en La Caja de la Vivienda Popular, está fundamentada en la Política de Seguridad de la Información, la cual establece un modelo de gestión como la herramienta que permite identificar y minimizar los riesgos a los cuales se expone la información de tal forma que se optimicen los costos operativos y administrativos y se propicie una cultura de seguridad, con el fin de proteger los activos de información (físicos, información, infraestructura y humanos)</t>
  </si>
  <si>
    <t>Se realiza mediante la formulación de los diferentes proyectos de inversión que se desarrollan al interior de la Entidad, los cuales contemplan metas, actividades, acciones y costos de ejecución presupuestal "FUSS" 
Además, la Caja de la Vivienda Popular mediante la Asesoría de Control Interno realiza seguimiento a todas las herramientas de gestión y proyectos de inversión de los procesos, de igual manera en cumplimiento al seguimiento efectuado a los diferentes proyectos de inversión se publica el Informe de Gestión y Resultados del periodo comprendido entre el 1º de enero y el 31 de marzo de 2018 en la página Web de la entidad en el siguiente link:
http://www.cajaviviendapopular.gov.co/?q=Nosotros/Informes/informes-de-gestion</t>
  </si>
  <si>
    <t>Las recomendaciones para mejorar la eficiencia y la eficacia de los controles son suministradas en las reunones de comité directivo de la entidad. Evidencia 15. Presentación Comité Directivo 30 OCT 18
Para el periodo de seguimiento se desarrolló la auditoría especial de seguimiento a las TRD. Disponible en: https://www.cajaviviendapopular.gov.co/?q=informes-de-gestion-evaluacion-y-auditorias</t>
  </si>
  <si>
    <t>Para el periodo de análisis no se han desarrollado acciones vinculadas, salvo el acompañamiento y la relatoría a sesiones de rendición de cuentas y comunicación con los grupos de interés.</t>
  </si>
  <si>
    <t>Esta actividad se desarrolla mediante los comités SIG, cabe mencionar, la CVP no cuenta con un Comité Institucional de Coordinación de Control Interno, sin embargo, cuenta con el Comité SIG, el cual fue creado mediante la Resolución 6915 de 2016  (Evidencia 1. Resolución 6915 de 2016), dentro de las funciones de este comité está: evaluar periódicamente el desempeño y cumplimiento de las políticas, objetivos y planes previstos para la implementación, mejoramiento y sostenibilidad del SIG</t>
  </si>
  <si>
    <t>A la fecha de corte se evidencia que se Adoptó del código de integridad. Resolución 3289 del 31 de agosto 2018. CVP. -Se socializó la resolución por Internet, pantallas institucionales y página web. -Se realizó la semana de la salud Ocupacional, Bienestar e Integridad. Dentro de los cuales se efectuaron varias actividades, entre ellas:
_Elaboración arboles de integridad, colocados en cada dependencia. Los cuales cada área decoro con los valores de integridad.
_Obra de teatro con la recordación de los valores adoptados por la Entidad.
_Entrega de llaveros de Bogotá con leyendas de los principios de acción de los valores de integridad.
Evidencia 16. Resolucion 3289 del 31-08-2018</t>
  </si>
  <si>
    <t>Se ejecuta el seguimiento a la Matriz de Riesgos de la entidad, en su respectivo corte (Agosto 31 - 2018) identificando actividades que no corresponden al riesgo identificado en la Matriz, enviando las observaciones; efectuando reuniones con los enlaces d eprocesos y realizando los respetivos ajsutes, consolidaciôn y publciaciôn en la carpeta de calidad y en la pagina web de la entidad (Formato 208-PLA-FT-05 y 208-PLA-FT-78).
Por otro lado y  teniendo en cuenta el resultado de Indice de Transparenica para la Caja de la Vivienda Popular, se efectuaron reuniones con los procesos que intervienen, para adelantar plan de acción en todas aquellos resultados menores a 100, que puedan poner en riesgo la calificación de la entidad en la próxima evaluación a ejecutarse en 2019.
Ruta: \\10.216.160.201\calidad\19. CONSOLIDADO MAPAS DE RIESGO\RIESGOS ANTICORRUPCIÓN\2018
Ruta: \\10.216.160.201\calidad\31. LEY DE TRANSPARENCIA 1712 - 2014</t>
  </si>
  <si>
    <t>La CVP no tiene constituido un Comité Institucional de Coordinación de Control Interno, sin embargo, los cambios efectuados al interior de la entidad y su impacto son revisados y evaluados en los comités directivos y comites SIG que desarrolla la entidad. 
En el seguimiento anterior se planteó la necesidad de la creación del Comité Institucional de Coordinación de Control Interno, por lo cual la CVP ha estado adelantando las acciones correspondientes de conformidad con el decreto 591 del 16 de octubre de 2018 el cual adopta el MIPG en el distrito capital. (Evidencia 2. Oficio 2018IE16910)</t>
  </si>
  <si>
    <t>Se evidencia la consolidación del Mapa de Riesgos para los procesos (16) de la entidad , cuyo propósito ha sido documentar el ejercicio de gestión de riesgos en la entidad, a fin de identificar y valorar aquellos que puedan afectar el logro de los Objetivos. 
En este instrumento se soporta el ejercicio realizado por los 16 procesos vinculado con la construcción del Mapa de Riesgos operacionales y de corrupción con sus acciones asociadas.
Ruta: \\10.216.160.201\calidad\19. CONSOLIDADO MAPAS DE RIESGO\RIESGOS ANTICORRUPCIÓN\2018</t>
  </si>
  <si>
    <t xml:space="preserve">En cumplimiento de esta actividad la Asesoría de Control Interno presentó el día 30 de enero de 2018 ante el Comité SIG, el Plan Anual de Auditorias para la vigencia 2018. (Evidencia 3. Plan Anual de Auditorias 2018 - III Seg)  </t>
  </si>
  <si>
    <t>La Asesoría de Control Interno en cumplimiento del Plan Anual de Auditorias para la vigencia 2018. (Evidencia 3. Plan Anual de Auditorias 2018 - III Seg) realiza auditorías internas y seguimientos e informes de Ley, dando cumplimiento con la ejecución de evaluaciones independientes de forma periódica.</t>
  </si>
  <si>
    <t>A continuación se presenta el informe pormenorizado del estado de Control Interno de la Caja de la Vivienda Popular-CVP correspondiente al cuatrimestre comprendido del primero de julio de 2018 al 31 de octubre de 2018, dando cumplimiento al artículo 9 de la ley 1474 de 2011.
El primer ejercicio de informe pormenorizado realizado para la vigencia 2018 se estableció como una línea base para la identificación del estado inicial del Control Interno en la Entidad a partir de la entrada en vigencia de la aplicación del Modelo Integrado de planeación y gestión para el Distrito Capital. En esta segunda versión se espera ahondar en la estructura propuesta para el Control Interno ejercido desde el esquema de la séptima dimensión del MIPG y su operación bajo la estructura de líneas de defensa.
Cabe recordar que  las líneas de defensa en el distrito se estructuran de la siguiente forma: (i) línea estratégica, conformada por la alta dirección y el equipo directivo; (ii) primera línea, conformada por los gerentes públicos y los líderes de proceso; (iii) segunda línea, conformada por servidores responsables de monitoreo y evaluación de controles y gestión del riesgo (jefe de planeación, supervisores e interventores de contratos o proyectos, comité de contratación, entre otros) y (iv) tercera línea, conformada por la Asesoría de control interno.</t>
  </si>
  <si>
    <t>Elaboró: Julián David Torres Bermúdez - Control Interno Cto 559 de 2018 - fecha de elaboración: 9 de noviembre de 2018
Revisó y aprobó: Ivonne Andrea Torres Cruz - Asesora de Control Interno - Caja de la Vivienda Popular</t>
  </si>
  <si>
    <t>CALIFICACIÓN PRIMER CUATRIMESTRE 2018</t>
  </si>
  <si>
    <t>CALIFICACIÓN SEGUNDO CUATRIMESTRE 2018</t>
  </si>
  <si>
    <t>CALIFICACIÓN TERCER CUATRIMESTRE 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</si>
</sst>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0_-;\-* #,##0_-;_-* &quot;-&quot;_-;_-@_-"/>
    <numFmt numFmtId="164" formatCode="0.0"/>
  </numFmts>
  <fonts count="44" x14ac:knownFonts="1">
    <font>
      <sz val="11"/>
      <color theme="1"/>
      <name val="Calibri"/>
      <family val="2"/>
      <scheme val="minor"/>
    </font>
    <font>
      <sz val="11"/>
      <color theme="1"/>
      <name val="Calibri"/>
      <family val="2"/>
      <scheme val="minor"/>
    </font>
    <font>
      <b/>
      <sz val="11"/>
      <color theme="0"/>
      <name val="Arial"/>
      <family val="2"/>
    </font>
    <font>
      <sz val="11"/>
      <color theme="1"/>
      <name val="Arial"/>
      <family val="2"/>
    </font>
    <font>
      <b/>
      <sz val="12"/>
      <color theme="1"/>
      <name val="Arial"/>
      <family val="2"/>
    </font>
    <font>
      <sz val="22"/>
      <color theme="0"/>
      <name val="Arial"/>
      <family val="2"/>
    </font>
    <font>
      <b/>
      <sz val="10"/>
      <color theme="0"/>
      <name val="Arial"/>
      <family val="2"/>
    </font>
    <font>
      <sz val="8"/>
      <color rgb="FF002060"/>
      <name val="Arial"/>
      <family val="2"/>
    </font>
    <font>
      <sz val="11"/>
      <color rgb="FF002060"/>
      <name val="Arial"/>
      <family val="2"/>
    </font>
    <font>
      <sz val="20"/>
      <color theme="0"/>
      <name val="Arial"/>
      <family val="2"/>
    </font>
    <font>
      <b/>
      <sz val="10"/>
      <color rgb="FF000000"/>
      <name val="Arial"/>
      <family val="2"/>
    </font>
    <font>
      <sz val="11"/>
      <color rgb="FF002060"/>
      <name val="Calibri"/>
      <family val="2"/>
      <scheme val="minor"/>
    </font>
    <font>
      <b/>
      <sz val="16"/>
      <color rgb="FF002060"/>
      <name val="Arial"/>
      <family val="2"/>
    </font>
    <font>
      <sz val="11"/>
      <name val="Arial"/>
      <family val="2"/>
    </font>
    <font>
      <b/>
      <sz val="11"/>
      <color theme="1"/>
      <name val="Arial"/>
      <family val="2"/>
    </font>
    <font>
      <b/>
      <sz val="10"/>
      <color theme="1"/>
      <name val="Arial"/>
      <family val="2"/>
    </font>
    <font>
      <sz val="10"/>
      <color theme="1"/>
      <name val="Arial"/>
      <family val="2"/>
    </font>
    <font>
      <sz val="12"/>
      <color rgb="FF002060"/>
      <name val="Arial"/>
      <family val="2"/>
    </font>
    <font>
      <sz val="9"/>
      <color rgb="FF002060"/>
      <name val="Arial"/>
      <family val="2"/>
    </font>
    <font>
      <u/>
      <sz val="11"/>
      <color theme="10"/>
      <name val="Calibri"/>
      <family val="2"/>
      <scheme val="minor"/>
    </font>
    <font>
      <b/>
      <u/>
      <sz val="12"/>
      <color rgb="FF002060"/>
      <name val="Arial"/>
      <family val="2"/>
    </font>
    <font>
      <b/>
      <sz val="14"/>
      <color theme="1"/>
      <name val="Arial"/>
      <family val="2"/>
    </font>
    <font>
      <sz val="18"/>
      <color theme="0"/>
      <name val="Arial"/>
      <family val="2"/>
    </font>
    <font>
      <b/>
      <sz val="11"/>
      <name val="Arial"/>
      <family val="2"/>
    </font>
    <font>
      <sz val="11"/>
      <color theme="1"/>
      <name val="Arial"/>
      <family val="2"/>
    </font>
    <font>
      <b/>
      <sz val="12"/>
      <color theme="1"/>
      <name val="Arial"/>
      <family val="2"/>
    </font>
    <font>
      <sz val="22"/>
      <color theme="0"/>
      <name val="Arial"/>
      <family val="2"/>
    </font>
    <font>
      <b/>
      <sz val="18"/>
      <color rgb="FF002060"/>
      <name val="Arial"/>
      <family val="2"/>
    </font>
    <font>
      <b/>
      <sz val="14"/>
      <color rgb="FF002060"/>
      <name val="Arial"/>
      <family val="2"/>
    </font>
    <font>
      <sz val="10"/>
      <color theme="3"/>
      <name val="Arial"/>
      <family val="2"/>
    </font>
    <font>
      <b/>
      <sz val="11"/>
      <color rgb="FF002060"/>
      <name val="Arial"/>
      <family val="2"/>
    </font>
    <font>
      <sz val="10"/>
      <color rgb="FF002060"/>
      <name val="Arial"/>
      <family val="2"/>
    </font>
    <font>
      <b/>
      <sz val="14"/>
      <color theme="1"/>
      <name val="Arial"/>
      <family val="2"/>
    </font>
    <font>
      <b/>
      <sz val="14"/>
      <color theme="3"/>
      <name val="Arial"/>
      <family val="2"/>
    </font>
    <font>
      <b/>
      <sz val="12"/>
      <color theme="0"/>
      <name val="Arial"/>
      <family val="2"/>
    </font>
    <font>
      <sz val="14"/>
      <color theme="1"/>
      <name val="Arial"/>
      <family val="2"/>
    </font>
    <font>
      <sz val="16"/>
      <color theme="1"/>
      <name val="Arial"/>
      <family val="2"/>
    </font>
    <font>
      <b/>
      <sz val="13"/>
      <color theme="1"/>
      <name val="Arial"/>
      <family val="2"/>
    </font>
    <font>
      <b/>
      <sz val="16"/>
      <color theme="3"/>
      <name val="Arial"/>
      <family val="2"/>
    </font>
    <font>
      <b/>
      <u/>
      <sz val="16"/>
      <color rgb="FF0000FF"/>
      <name val="Arial"/>
      <family val="2"/>
    </font>
    <font>
      <sz val="9"/>
      <color theme="1"/>
      <name val="Arial"/>
      <family val="2"/>
    </font>
    <font>
      <b/>
      <i/>
      <u/>
      <sz val="10"/>
      <color rgb="FFFF0000"/>
      <name val="Arial"/>
      <family val="2"/>
    </font>
    <font>
      <b/>
      <sz val="10"/>
      <color rgb="FF002060"/>
      <name val="Arial"/>
      <family val="2"/>
    </font>
    <font>
      <sz val="10"/>
      <color theme="3" tint="-0.499984740745262"/>
      <name val="Arial"/>
      <family val="2"/>
    </font>
  </fonts>
  <fills count="15">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
      <patternFill patternType="solid">
        <fgColor theme="4" tint="0.59999389629810485"/>
        <bgColor indexed="64"/>
      </patternFill>
    </fill>
    <fill>
      <patternFill patternType="solid">
        <fgColor theme="8" tint="0.79998168889431442"/>
        <bgColor indexed="64"/>
      </patternFill>
    </fill>
    <fill>
      <patternFill patternType="solid">
        <fgColor theme="0" tint="-0.499984740745262"/>
        <bgColor indexed="64"/>
      </patternFill>
    </fill>
    <fill>
      <patternFill patternType="solid">
        <fgColor rgb="FF009900"/>
        <bgColor indexed="64"/>
      </patternFill>
    </fill>
    <fill>
      <patternFill patternType="solid">
        <fgColor rgb="FFFF6600"/>
        <bgColor indexed="64"/>
      </patternFill>
    </fill>
    <fill>
      <patternFill patternType="solid">
        <fgColor theme="0"/>
        <bgColor indexed="64"/>
      </patternFill>
    </fill>
    <fill>
      <patternFill patternType="solid">
        <fgColor rgb="FF8E0000"/>
        <bgColor indexed="64"/>
      </patternFill>
    </fill>
    <fill>
      <patternFill patternType="solid">
        <fgColor rgb="FFFF0000"/>
        <bgColor indexed="64"/>
      </patternFill>
    </fill>
    <fill>
      <patternFill patternType="solid">
        <fgColor rgb="FF0070C0"/>
        <bgColor indexed="64"/>
      </patternFill>
    </fill>
    <fill>
      <patternFill patternType="solid">
        <fgColor rgb="FF3399FF"/>
        <bgColor indexed="64"/>
      </patternFill>
    </fill>
    <fill>
      <patternFill patternType="solid">
        <fgColor rgb="FFF57B17"/>
        <bgColor indexed="64"/>
      </patternFill>
    </fill>
  </fills>
  <borders count="187">
    <border>
      <left/>
      <right/>
      <top/>
      <bottom/>
      <diagonal/>
    </border>
    <border>
      <left style="thin">
        <color indexed="64"/>
      </left>
      <right style="thin">
        <color indexed="64"/>
      </right>
      <top style="thin">
        <color indexed="64"/>
      </top>
      <bottom style="thin">
        <color indexed="64"/>
      </bottom>
      <diagonal/>
    </border>
    <border>
      <left style="medium">
        <color theme="4" tint="-0.499984740745262"/>
      </left>
      <right/>
      <top style="medium">
        <color theme="4" tint="-0.499984740745262"/>
      </top>
      <bottom/>
      <diagonal/>
    </border>
    <border>
      <left/>
      <right/>
      <top style="medium">
        <color theme="4" tint="-0.499984740745262"/>
      </top>
      <bottom/>
      <diagonal/>
    </border>
    <border>
      <left/>
      <right style="medium">
        <color theme="4" tint="-0.499984740745262"/>
      </right>
      <top style="medium">
        <color theme="4" tint="-0.499984740745262"/>
      </top>
      <bottom/>
      <diagonal/>
    </border>
    <border>
      <left style="medium">
        <color theme="4" tint="-0.499984740745262"/>
      </left>
      <right/>
      <top/>
      <bottom/>
      <diagonal/>
    </border>
    <border>
      <left/>
      <right style="medium">
        <color theme="4" tint="-0.499984740745262"/>
      </right>
      <top/>
      <bottom/>
      <diagonal/>
    </border>
    <border>
      <left style="medium">
        <color theme="4" tint="-0.499984740745262"/>
      </left>
      <right/>
      <top/>
      <bottom style="medium">
        <color theme="4" tint="-0.499984740745262"/>
      </bottom>
      <diagonal/>
    </border>
    <border>
      <left/>
      <right/>
      <top/>
      <bottom style="medium">
        <color theme="4" tint="-0.499984740745262"/>
      </bottom>
      <diagonal/>
    </border>
    <border>
      <left/>
      <right style="medium">
        <color theme="4" tint="-0.499984740745262"/>
      </right>
      <top/>
      <bottom style="medium">
        <color theme="4" tint="-0.499984740745262"/>
      </bottom>
      <diagonal/>
    </border>
    <border>
      <left style="thin">
        <color theme="4" tint="-0.499984740745262"/>
      </left>
      <right style="thin">
        <color theme="4" tint="-0.499984740745262"/>
      </right>
      <top/>
      <bottom/>
      <diagonal/>
    </border>
    <border>
      <left style="thin">
        <color theme="4" tint="-0.499984740745262"/>
      </left>
      <right style="thin">
        <color theme="4" tint="-0.499984740745262"/>
      </right>
      <top/>
      <bottom style="thin">
        <color theme="4" tint="-0.499984740745262"/>
      </bottom>
      <diagonal/>
    </border>
    <border>
      <left style="thin">
        <color theme="4" tint="-0.499984740745262"/>
      </left>
      <right style="thin">
        <color theme="4" tint="-0.499984740745262"/>
      </right>
      <top/>
      <bottom style="medium">
        <color theme="4" tint="-0.499984740745262"/>
      </bottom>
      <diagonal/>
    </border>
    <border>
      <left style="thin">
        <color theme="4" tint="-0.499984740745262"/>
      </left>
      <right style="thin">
        <color theme="4" tint="-0.499984740745262"/>
      </right>
      <top style="medium">
        <color theme="4" tint="-0.499984740745262"/>
      </top>
      <bottom/>
      <diagonal/>
    </border>
    <border>
      <left style="medium">
        <color rgb="FF002060"/>
      </left>
      <right/>
      <top style="medium">
        <color rgb="FF002060"/>
      </top>
      <bottom/>
      <diagonal/>
    </border>
    <border>
      <left/>
      <right/>
      <top style="medium">
        <color rgb="FF002060"/>
      </top>
      <bottom/>
      <diagonal/>
    </border>
    <border>
      <left/>
      <right style="medium">
        <color rgb="FF002060"/>
      </right>
      <top style="medium">
        <color rgb="FF002060"/>
      </top>
      <bottom/>
      <diagonal/>
    </border>
    <border>
      <left style="medium">
        <color rgb="FF002060"/>
      </left>
      <right/>
      <top/>
      <bottom/>
      <diagonal/>
    </border>
    <border>
      <left/>
      <right style="medium">
        <color rgb="FF002060"/>
      </right>
      <top/>
      <bottom/>
      <diagonal/>
    </border>
    <border>
      <left style="medium">
        <color rgb="FF002060"/>
      </left>
      <right/>
      <top/>
      <bottom style="medium">
        <color rgb="FF002060"/>
      </bottom>
      <diagonal/>
    </border>
    <border>
      <left/>
      <right/>
      <top/>
      <bottom style="medium">
        <color rgb="FF002060"/>
      </bottom>
      <diagonal/>
    </border>
    <border>
      <left/>
      <right style="medium">
        <color rgb="FF002060"/>
      </right>
      <top/>
      <bottom style="medium">
        <color rgb="FF002060"/>
      </bottom>
      <diagonal/>
    </border>
    <border>
      <left style="thin">
        <color theme="4" tint="-0.499984740745262"/>
      </left>
      <right style="thin">
        <color theme="4" tint="-0.499984740745262"/>
      </right>
      <top style="thin">
        <color theme="4" tint="-0.499984740745262"/>
      </top>
      <bottom/>
      <diagonal/>
    </border>
    <border>
      <left style="thin">
        <color indexed="64"/>
      </left>
      <right style="dashed">
        <color indexed="64"/>
      </right>
      <top style="thin">
        <color indexed="64"/>
      </top>
      <bottom style="dashed">
        <color indexed="64"/>
      </bottom>
      <diagonal/>
    </border>
    <border>
      <left style="dashed">
        <color indexed="64"/>
      </left>
      <right style="dashed">
        <color indexed="64"/>
      </right>
      <top style="thin">
        <color indexed="64"/>
      </top>
      <bottom style="dashed">
        <color indexed="64"/>
      </bottom>
      <diagonal/>
    </border>
    <border>
      <left style="thin">
        <color indexed="64"/>
      </left>
      <right style="dashed">
        <color indexed="64"/>
      </right>
      <top style="dashed">
        <color indexed="64"/>
      </top>
      <bottom style="dashed">
        <color indexed="64"/>
      </bottom>
      <diagonal/>
    </border>
    <border>
      <left style="dashed">
        <color indexed="64"/>
      </left>
      <right style="dashed">
        <color indexed="64"/>
      </right>
      <top style="dashed">
        <color indexed="64"/>
      </top>
      <bottom style="dashed">
        <color indexed="64"/>
      </bottom>
      <diagonal/>
    </border>
    <border>
      <left style="thin">
        <color indexed="64"/>
      </left>
      <right style="dashed">
        <color indexed="64"/>
      </right>
      <top style="dashed">
        <color indexed="64"/>
      </top>
      <bottom style="thin">
        <color indexed="64"/>
      </bottom>
      <diagonal/>
    </border>
    <border>
      <left style="dashed">
        <color indexed="64"/>
      </left>
      <right style="dashed">
        <color indexed="64"/>
      </right>
      <top style="dashed">
        <color indexed="64"/>
      </top>
      <bottom style="thin">
        <color indexed="64"/>
      </bottom>
      <diagonal/>
    </border>
    <border>
      <left style="dashed">
        <color rgb="FF002060"/>
      </left>
      <right style="dashed">
        <color rgb="FF002060"/>
      </right>
      <top style="dashed">
        <color rgb="FF002060"/>
      </top>
      <bottom/>
      <diagonal/>
    </border>
    <border>
      <left style="dashed">
        <color rgb="FF002060"/>
      </left>
      <right style="thin">
        <color rgb="FF002060"/>
      </right>
      <top style="dashed">
        <color rgb="FF002060"/>
      </top>
      <bottom/>
      <diagonal/>
    </border>
    <border>
      <left style="thin">
        <color theme="4" tint="-0.499984740745262"/>
      </left>
      <right style="thin">
        <color theme="4" tint="-0.499984740745262"/>
      </right>
      <top style="thin">
        <color theme="4" tint="-0.499984740745262"/>
      </top>
      <bottom style="dotted">
        <color theme="4" tint="-0.499984740745262"/>
      </bottom>
      <diagonal/>
    </border>
    <border>
      <left style="thin">
        <color theme="4" tint="-0.499984740745262"/>
      </left>
      <right style="thin">
        <color theme="4" tint="-0.499984740745262"/>
      </right>
      <top style="dotted">
        <color theme="4" tint="-0.499984740745262"/>
      </top>
      <bottom style="dotted">
        <color theme="4" tint="-0.499984740745262"/>
      </bottom>
      <diagonal/>
    </border>
    <border>
      <left style="thin">
        <color theme="4" tint="-0.499984740745262"/>
      </left>
      <right style="thin">
        <color theme="4" tint="-0.499984740745262"/>
      </right>
      <top style="dotted">
        <color theme="4" tint="-0.499984740745262"/>
      </top>
      <bottom style="thin">
        <color theme="4" tint="-0.499984740745262"/>
      </bottom>
      <diagonal/>
    </border>
    <border>
      <left style="thin">
        <color theme="4" tint="-0.499984740745262"/>
      </left>
      <right style="thin">
        <color theme="4" tint="-0.499984740745262"/>
      </right>
      <top/>
      <bottom style="thin">
        <color indexed="64"/>
      </bottom>
      <diagonal/>
    </border>
    <border>
      <left style="thin">
        <color theme="4" tint="-0.499984740745262"/>
      </left>
      <right style="thin">
        <color theme="4" tint="-0.499984740745262"/>
      </right>
      <top style="thin">
        <color indexed="64"/>
      </top>
      <bottom/>
      <diagonal/>
    </border>
    <border>
      <left style="thin">
        <color theme="4" tint="-0.499984740745262"/>
      </left>
      <right style="thin">
        <color theme="4" tint="-0.499984740745262"/>
      </right>
      <top style="thin">
        <color rgb="FF002060"/>
      </top>
      <bottom/>
      <diagonal/>
    </border>
    <border>
      <left style="thin">
        <color theme="4" tint="-0.499984740745262"/>
      </left>
      <right style="thin">
        <color theme="4" tint="-0.499984740745262"/>
      </right>
      <top style="medium">
        <color theme="4" tint="-0.499984740745262"/>
      </top>
      <bottom style="thin">
        <color indexed="64"/>
      </bottom>
      <diagonal/>
    </border>
    <border>
      <left style="thin">
        <color theme="4" tint="-0.499984740745262"/>
      </left>
      <right style="thin">
        <color theme="4" tint="-0.499984740745262"/>
      </right>
      <top style="thin">
        <color indexed="64"/>
      </top>
      <bottom style="thin">
        <color indexed="64"/>
      </bottom>
      <diagonal/>
    </border>
    <border>
      <left style="thin">
        <color theme="4" tint="-0.499984740745262"/>
      </left>
      <right style="thin">
        <color theme="4" tint="-0.499984740745262"/>
      </right>
      <top style="medium">
        <color indexed="64"/>
      </top>
      <bottom style="medium">
        <color indexed="64"/>
      </bottom>
      <diagonal/>
    </border>
    <border>
      <left style="thin">
        <color theme="4" tint="-0.499984740745262"/>
      </left>
      <right/>
      <top style="thin">
        <color rgb="FF002060"/>
      </top>
      <bottom/>
      <diagonal/>
    </border>
    <border>
      <left style="thin">
        <color theme="4" tint="-0.499984740745262"/>
      </left>
      <right/>
      <top/>
      <bottom/>
      <diagonal/>
    </border>
    <border>
      <left style="thin">
        <color theme="4" tint="-0.499984740745262"/>
      </left>
      <right/>
      <top/>
      <bottom style="thin">
        <color theme="4" tint="-0.499984740745262"/>
      </bottom>
      <diagonal/>
    </border>
    <border>
      <left style="thin">
        <color theme="4" tint="-0.499984740745262"/>
      </left>
      <right/>
      <top style="thin">
        <color theme="4" tint="-0.499984740745262"/>
      </top>
      <bottom/>
      <diagonal/>
    </border>
    <border>
      <left style="thin">
        <color theme="4" tint="-0.499984740745262"/>
      </left>
      <right/>
      <top style="medium">
        <color theme="4" tint="-0.499984740745262"/>
      </top>
      <bottom/>
      <diagonal/>
    </border>
    <border>
      <left style="thin">
        <color theme="4" tint="-0.499984740745262"/>
      </left>
      <right/>
      <top/>
      <bottom style="thin">
        <color rgb="FF002060"/>
      </bottom>
      <diagonal/>
    </border>
    <border>
      <left style="thin">
        <color theme="4" tint="-0.499984740745262"/>
      </left>
      <right/>
      <top/>
      <bottom style="thin">
        <color indexed="64"/>
      </bottom>
      <diagonal/>
    </border>
    <border>
      <left style="thin">
        <color theme="4" tint="-0.499984740745262"/>
      </left>
      <right/>
      <top style="thin">
        <color indexed="64"/>
      </top>
      <bottom/>
      <diagonal/>
    </border>
    <border>
      <left style="thin">
        <color theme="4" tint="-0.499984740745262"/>
      </left>
      <right/>
      <top style="thin">
        <color indexed="64"/>
      </top>
      <bottom style="thin">
        <color indexed="64"/>
      </bottom>
      <diagonal/>
    </border>
    <border>
      <left style="thin">
        <color rgb="FF002060"/>
      </left>
      <right style="thin">
        <color rgb="FF002060"/>
      </right>
      <top style="thin">
        <color rgb="FF002060"/>
      </top>
      <bottom style="dotted">
        <color theme="3"/>
      </bottom>
      <diagonal/>
    </border>
    <border>
      <left style="thin">
        <color rgb="FF002060"/>
      </left>
      <right style="thin">
        <color rgb="FF002060"/>
      </right>
      <top style="dotted">
        <color theme="3"/>
      </top>
      <bottom style="dotted">
        <color theme="3"/>
      </bottom>
      <diagonal/>
    </border>
    <border>
      <left style="thin">
        <color rgb="FF002060"/>
      </left>
      <right style="thin">
        <color rgb="FF002060"/>
      </right>
      <top/>
      <bottom style="thin">
        <color theme="4" tint="-0.499984740745262"/>
      </bottom>
      <diagonal/>
    </border>
    <border>
      <left style="thin">
        <color rgb="FF002060"/>
      </left>
      <right style="thin">
        <color rgb="FF002060"/>
      </right>
      <top style="dotted">
        <color theme="3"/>
      </top>
      <bottom style="thin">
        <color theme="4" tint="-0.499984740745262"/>
      </bottom>
      <diagonal/>
    </border>
    <border>
      <left style="thin">
        <color rgb="FF002060"/>
      </left>
      <right style="thin">
        <color rgb="FF002060"/>
      </right>
      <top/>
      <bottom style="dotted">
        <color theme="3"/>
      </bottom>
      <diagonal/>
    </border>
    <border>
      <left style="thin">
        <color rgb="FF002060"/>
      </left>
      <right style="thin">
        <color rgb="FF002060"/>
      </right>
      <top style="dotted">
        <color theme="3"/>
      </top>
      <bottom/>
      <diagonal/>
    </border>
    <border>
      <left style="thin">
        <color rgb="FF002060"/>
      </left>
      <right style="thin">
        <color rgb="FF002060"/>
      </right>
      <top style="thin">
        <color theme="4" tint="-0.499984740745262"/>
      </top>
      <bottom style="dotted">
        <color theme="3"/>
      </bottom>
      <diagonal/>
    </border>
    <border>
      <left style="thin">
        <color rgb="FF002060"/>
      </left>
      <right style="thin">
        <color rgb="FF002060"/>
      </right>
      <top style="thin">
        <color theme="4" tint="-0.499984740745262"/>
      </top>
      <bottom style="dotted">
        <color theme="4" tint="-0.499984740745262"/>
      </bottom>
      <diagonal/>
    </border>
    <border>
      <left style="thin">
        <color rgb="FF002060"/>
      </left>
      <right style="thin">
        <color rgb="FF002060"/>
      </right>
      <top style="dotted">
        <color theme="4" tint="-0.499984740745262"/>
      </top>
      <bottom style="dotted">
        <color theme="4" tint="-0.499984740745262"/>
      </bottom>
      <diagonal/>
    </border>
    <border>
      <left style="thin">
        <color rgb="FF002060"/>
      </left>
      <right style="thin">
        <color rgb="FF002060"/>
      </right>
      <top style="dotted">
        <color theme="4" tint="-0.499984740745262"/>
      </top>
      <bottom style="thin">
        <color theme="4" tint="-0.499984740745262"/>
      </bottom>
      <diagonal/>
    </border>
    <border>
      <left style="thin">
        <color rgb="FF002060"/>
      </left>
      <right style="thin">
        <color rgb="FF002060"/>
      </right>
      <top/>
      <bottom style="dotted">
        <color theme="4" tint="-0.499984740745262"/>
      </bottom>
      <diagonal/>
    </border>
    <border>
      <left style="thin">
        <color rgb="FF002060"/>
      </left>
      <right style="thin">
        <color rgb="FF002060"/>
      </right>
      <top style="dotted">
        <color theme="4" tint="-0.499984740745262"/>
      </top>
      <bottom/>
      <diagonal/>
    </border>
    <border>
      <left style="thin">
        <color rgb="FF002060"/>
      </left>
      <right style="thin">
        <color rgb="FF002060"/>
      </right>
      <top style="dotted">
        <color theme="4" tint="-0.499984740745262"/>
      </top>
      <bottom style="medium">
        <color theme="4" tint="-0.499984740745262"/>
      </bottom>
      <diagonal/>
    </border>
    <border>
      <left style="thin">
        <color rgb="FF002060"/>
      </left>
      <right style="thin">
        <color rgb="FF002060"/>
      </right>
      <top style="dotted">
        <color theme="3"/>
      </top>
      <bottom style="hair">
        <color theme="4" tint="-0.499984740745262"/>
      </bottom>
      <diagonal/>
    </border>
    <border>
      <left style="thin">
        <color rgb="FF002060"/>
      </left>
      <right style="thin">
        <color rgb="FF002060"/>
      </right>
      <top style="dotted">
        <color theme="3"/>
      </top>
      <bottom style="thin">
        <color rgb="FF002060"/>
      </bottom>
      <diagonal/>
    </border>
    <border>
      <left style="thin">
        <color rgb="FF002060"/>
      </left>
      <right style="thin">
        <color rgb="FF002060"/>
      </right>
      <top/>
      <bottom style="thin">
        <color rgb="FF002060"/>
      </bottom>
      <diagonal/>
    </border>
    <border>
      <left style="thin">
        <color theme="4" tint="-0.499984740745262"/>
      </left>
      <right/>
      <top style="thin">
        <color theme="4" tint="-0.499984740745262"/>
      </top>
      <bottom style="dotted">
        <color theme="4" tint="-0.499984740745262"/>
      </bottom>
      <diagonal/>
    </border>
    <border>
      <left style="thin">
        <color theme="4" tint="-0.499984740745262"/>
      </left>
      <right/>
      <top style="dotted">
        <color theme="4" tint="-0.499984740745262"/>
      </top>
      <bottom style="dotted">
        <color theme="4" tint="-0.499984740745262"/>
      </bottom>
      <diagonal/>
    </border>
    <border>
      <left style="thin">
        <color theme="4" tint="-0.499984740745262"/>
      </left>
      <right/>
      <top style="dotted">
        <color theme="4" tint="-0.499984740745262"/>
      </top>
      <bottom style="thin">
        <color theme="4" tint="-0.499984740745262"/>
      </bottom>
      <diagonal/>
    </border>
    <border>
      <left style="thin">
        <color theme="4" tint="-0.499984740745262"/>
      </left>
      <right/>
      <top style="thin">
        <color theme="4" tint="-0.499984740745262"/>
      </top>
      <bottom style="thin">
        <color theme="4" tint="-0.499984740745262"/>
      </bottom>
      <diagonal/>
    </border>
    <border>
      <left style="thin">
        <color rgb="FF002060"/>
      </left>
      <right style="thin">
        <color rgb="FF002060"/>
      </right>
      <top style="thin">
        <color theme="4" tint="-0.499984740745262"/>
      </top>
      <bottom style="thin">
        <color theme="4" tint="-0.499984740745262"/>
      </bottom>
      <diagonal/>
    </border>
    <border>
      <left style="thin">
        <color theme="4" tint="-0.499984740745262"/>
      </left>
      <right style="thin">
        <color theme="4" tint="-0.499984740745262"/>
      </right>
      <top style="thin">
        <color indexed="64"/>
      </top>
      <bottom style="thin">
        <color theme="4" tint="-0.499984740745262"/>
      </bottom>
      <diagonal/>
    </border>
    <border>
      <left style="thin">
        <color theme="4" tint="-0.499984740745262"/>
      </left>
      <right/>
      <top style="thin">
        <color indexed="64"/>
      </top>
      <bottom style="thin">
        <color theme="4" tint="-0.499984740745262"/>
      </bottom>
      <diagonal/>
    </border>
    <border>
      <left style="thin">
        <color theme="4" tint="-0.499984740745262"/>
      </left>
      <right style="thin">
        <color theme="4" tint="-0.499984740745262"/>
      </right>
      <top style="medium">
        <color indexed="64"/>
      </top>
      <bottom style="thin">
        <color theme="4" tint="-0.499984740745262"/>
      </bottom>
      <diagonal/>
    </border>
    <border>
      <left style="thin">
        <color rgb="FF002060"/>
      </left>
      <right style="thin">
        <color rgb="FF002060"/>
      </right>
      <top style="medium">
        <color theme="4" tint="-0.499984740745262"/>
      </top>
      <bottom style="dotted">
        <color theme="3"/>
      </bottom>
      <diagonal/>
    </border>
    <border>
      <left style="thin">
        <color theme="4" tint="-0.499984740745262"/>
      </left>
      <right style="thin">
        <color theme="4" tint="-0.499984740745262"/>
      </right>
      <top style="thin">
        <color indexed="64"/>
      </top>
      <bottom style="medium">
        <color theme="4" tint="-0.499984740745262"/>
      </bottom>
      <diagonal/>
    </border>
    <border>
      <left style="thin">
        <color theme="4" tint="-0.499984740745262"/>
      </left>
      <right/>
      <top style="thin">
        <color indexed="64"/>
      </top>
      <bottom style="medium">
        <color theme="4" tint="-0.499984740745262"/>
      </bottom>
      <diagonal/>
    </border>
    <border>
      <left style="thin">
        <color rgb="FF002060"/>
      </left>
      <right style="thin">
        <color rgb="FF002060"/>
      </right>
      <top style="dotted">
        <color theme="3"/>
      </top>
      <bottom style="medium">
        <color theme="4" tint="-0.499984740745262"/>
      </bottom>
      <diagonal/>
    </border>
    <border>
      <left style="thin">
        <color theme="4" tint="-0.499984740745262"/>
      </left>
      <right/>
      <top style="medium">
        <color theme="4" tint="-0.499984740745262"/>
      </top>
      <bottom style="thin">
        <color indexed="64"/>
      </bottom>
      <diagonal/>
    </border>
    <border>
      <left style="thin">
        <color rgb="FF002060"/>
      </left>
      <right style="thin">
        <color rgb="FF002060"/>
      </right>
      <top style="medium">
        <color theme="4" tint="-0.499984740745262"/>
      </top>
      <bottom style="dotted">
        <color theme="4" tint="-0.499984740745262"/>
      </bottom>
      <diagonal/>
    </border>
    <border>
      <left style="thin">
        <color theme="4" tint="-0.499984740745262"/>
      </left>
      <right style="thin">
        <color theme="4" tint="-0.499984740745262"/>
      </right>
      <top/>
      <bottom style="medium">
        <color indexed="64"/>
      </bottom>
      <diagonal/>
    </border>
    <border>
      <left style="thin">
        <color theme="4" tint="-0.499984740745262"/>
      </left>
      <right/>
      <top style="dotted">
        <color theme="4" tint="-0.499984740745262"/>
      </top>
      <bottom style="medium">
        <color theme="4" tint="-0.499984740745262"/>
      </bottom>
      <diagonal/>
    </border>
    <border>
      <left style="thin">
        <color theme="4" tint="-0.499984740745262"/>
      </left>
      <right style="thin">
        <color rgb="FF002060"/>
      </right>
      <top style="thin">
        <color theme="4" tint="-0.499984740745262"/>
      </top>
      <bottom style="dotted">
        <color theme="4" tint="-0.499984740745262"/>
      </bottom>
      <diagonal/>
    </border>
    <border>
      <left style="thin">
        <color theme="4" tint="-0.499984740745262"/>
      </left>
      <right style="thin">
        <color rgb="FF002060"/>
      </right>
      <top style="dotted">
        <color theme="4" tint="-0.499984740745262"/>
      </top>
      <bottom style="dotted">
        <color theme="4" tint="-0.499984740745262"/>
      </bottom>
      <diagonal/>
    </border>
    <border>
      <left style="thin">
        <color theme="4" tint="-0.499984740745262"/>
      </left>
      <right style="thin">
        <color rgb="FF002060"/>
      </right>
      <top style="dotted">
        <color theme="4" tint="-0.499984740745262"/>
      </top>
      <bottom style="medium">
        <color theme="4" tint="-0.499984740745262"/>
      </bottom>
      <diagonal/>
    </border>
    <border>
      <left style="dotted">
        <color rgb="FF002060"/>
      </left>
      <right style="dotted">
        <color rgb="FF002060"/>
      </right>
      <top style="dotted">
        <color rgb="FF002060"/>
      </top>
      <bottom style="dotted">
        <color rgb="FF002060"/>
      </bottom>
      <diagonal/>
    </border>
    <border>
      <left/>
      <right style="dotted">
        <color rgb="FF002060"/>
      </right>
      <top style="dotted">
        <color rgb="FF002060"/>
      </top>
      <bottom style="dotted">
        <color rgb="FF002060"/>
      </bottom>
      <diagonal/>
    </border>
    <border>
      <left style="thin">
        <color rgb="FF002060"/>
      </left>
      <right style="thin">
        <color rgb="FF002060"/>
      </right>
      <top style="dotted">
        <color rgb="FF002060"/>
      </top>
      <bottom style="dotted">
        <color rgb="FF002060"/>
      </bottom>
      <diagonal/>
    </border>
    <border>
      <left style="thin">
        <color rgb="FF002060"/>
      </left>
      <right style="thin">
        <color rgb="FF002060"/>
      </right>
      <top/>
      <bottom style="dotted">
        <color rgb="FF002060"/>
      </bottom>
      <diagonal/>
    </border>
    <border>
      <left/>
      <right style="dotted">
        <color rgb="FF002060"/>
      </right>
      <top/>
      <bottom style="dotted">
        <color rgb="FF002060"/>
      </bottom>
      <diagonal/>
    </border>
    <border>
      <left style="thin">
        <color rgb="FF002060"/>
      </left>
      <right style="thin">
        <color rgb="FF002060"/>
      </right>
      <top style="dotted">
        <color rgb="FF002060"/>
      </top>
      <bottom/>
      <diagonal/>
    </border>
    <border>
      <left/>
      <right style="dotted">
        <color rgb="FF002060"/>
      </right>
      <top style="dotted">
        <color rgb="FF002060"/>
      </top>
      <bottom/>
      <diagonal/>
    </border>
    <border>
      <left style="dotted">
        <color rgb="FF002060"/>
      </left>
      <right style="dotted">
        <color rgb="FF002060"/>
      </right>
      <top style="dotted">
        <color rgb="FF002060"/>
      </top>
      <bottom/>
      <diagonal/>
    </border>
    <border>
      <left style="dotted">
        <color rgb="FF002060"/>
      </left>
      <right style="dotted">
        <color rgb="FF002060"/>
      </right>
      <top/>
      <bottom style="dotted">
        <color rgb="FF002060"/>
      </bottom>
      <diagonal/>
    </border>
    <border>
      <left style="thin">
        <color rgb="FF002060"/>
      </left>
      <right style="thin">
        <color rgb="FF002060"/>
      </right>
      <top style="thin">
        <color theme="4" tint="-0.499984740745262"/>
      </top>
      <bottom style="dotted">
        <color rgb="FF002060"/>
      </bottom>
      <diagonal/>
    </border>
    <border>
      <left/>
      <right style="dotted">
        <color rgb="FF002060"/>
      </right>
      <top style="thin">
        <color theme="4" tint="-0.499984740745262"/>
      </top>
      <bottom style="dotted">
        <color rgb="FF002060"/>
      </bottom>
      <diagonal/>
    </border>
    <border>
      <left style="dotted">
        <color rgb="FF002060"/>
      </left>
      <right style="dotted">
        <color rgb="FF002060"/>
      </right>
      <top style="thin">
        <color theme="4" tint="-0.499984740745262"/>
      </top>
      <bottom style="dotted">
        <color rgb="FF002060"/>
      </bottom>
      <diagonal/>
    </border>
    <border>
      <left style="dotted">
        <color rgb="FF002060"/>
      </left>
      <right style="thin">
        <color theme="4" tint="-0.499984740745262"/>
      </right>
      <top style="thin">
        <color theme="4" tint="-0.499984740745262"/>
      </top>
      <bottom style="dotted">
        <color rgb="FF002060"/>
      </bottom>
      <diagonal/>
    </border>
    <border>
      <left style="dotted">
        <color rgb="FF002060"/>
      </left>
      <right style="thin">
        <color theme="4" tint="-0.499984740745262"/>
      </right>
      <top style="dotted">
        <color rgb="FF002060"/>
      </top>
      <bottom style="dotted">
        <color rgb="FF002060"/>
      </bottom>
      <diagonal/>
    </border>
    <border>
      <left style="thin">
        <color rgb="FF002060"/>
      </left>
      <right style="thin">
        <color rgb="FF002060"/>
      </right>
      <top style="dotted">
        <color rgb="FF002060"/>
      </top>
      <bottom style="thin">
        <color theme="4" tint="-0.499984740745262"/>
      </bottom>
      <diagonal/>
    </border>
    <border>
      <left/>
      <right style="dotted">
        <color rgb="FF002060"/>
      </right>
      <top style="dotted">
        <color rgb="FF002060"/>
      </top>
      <bottom style="thin">
        <color theme="4" tint="-0.499984740745262"/>
      </bottom>
      <diagonal/>
    </border>
    <border>
      <left style="dotted">
        <color rgb="FF002060"/>
      </left>
      <right style="dotted">
        <color rgb="FF002060"/>
      </right>
      <top style="dotted">
        <color rgb="FF002060"/>
      </top>
      <bottom style="thin">
        <color theme="4" tint="-0.499984740745262"/>
      </bottom>
      <diagonal/>
    </border>
    <border>
      <left style="dotted">
        <color rgb="FF002060"/>
      </left>
      <right style="thin">
        <color theme="4" tint="-0.499984740745262"/>
      </right>
      <top style="dotted">
        <color rgb="FF002060"/>
      </top>
      <bottom style="thin">
        <color theme="4" tint="-0.499984740745262"/>
      </bottom>
      <diagonal/>
    </border>
    <border>
      <left style="dotted">
        <color rgb="FF002060"/>
      </left>
      <right style="thin">
        <color theme="4" tint="-0.499984740745262"/>
      </right>
      <top style="dotted">
        <color rgb="FF002060"/>
      </top>
      <bottom/>
      <diagonal/>
    </border>
    <border>
      <left style="dotted">
        <color rgb="FF002060"/>
      </left>
      <right style="thin">
        <color theme="4" tint="-0.499984740745262"/>
      </right>
      <top/>
      <bottom style="dotted">
        <color rgb="FF002060"/>
      </bottom>
      <diagonal/>
    </border>
    <border>
      <left style="thin">
        <color rgb="FF002060"/>
      </left>
      <right style="thin">
        <color rgb="FF002060"/>
      </right>
      <top style="dotted">
        <color rgb="FF002060"/>
      </top>
      <bottom style="medium">
        <color theme="4" tint="-0.499984740745262"/>
      </bottom>
      <diagonal/>
    </border>
    <border>
      <left/>
      <right style="dotted">
        <color rgb="FF002060"/>
      </right>
      <top style="dotted">
        <color rgb="FF002060"/>
      </top>
      <bottom style="medium">
        <color theme="4" tint="-0.499984740745262"/>
      </bottom>
      <diagonal/>
    </border>
    <border>
      <left style="dotted">
        <color rgb="FF002060"/>
      </left>
      <right style="dotted">
        <color rgb="FF002060"/>
      </right>
      <top style="dotted">
        <color rgb="FF002060"/>
      </top>
      <bottom style="medium">
        <color theme="4" tint="-0.499984740745262"/>
      </bottom>
      <diagonal/>
    </border>
    <border>
      <left style="dotted">
        <color rgb="FF002060"/>
      </left>
      <right style="thin">
        <color theme="4" tint="-0.499984740745262"/>
      </right>
      <top style="dotted">
        <color rgb="FF002060"/>
      </top>
      <bottom style="medium">
        <color theme="4" tint="-0.499984740745262"/>
      </bottom>
      <diagonal/>
    </border>
    <border>
      <left style="thin">
        <color rgb="FF002060"/>
      </left>
      <right style="thin">
        <color rgb="FF002060"/>
      </right>
      <top style="medium">
        <color theme="4" tint="-0.499984740745262"/>
      </top>
      <bottom style="dotted">
        <color rgb="FF002060"/>
      </bottom>
      <diagonal/>
    </border>
    <border>
      <left/>
      <right style="dotted">
        <color rgb="FF002060"/>
      </right>
      <top style="medium">
        <color theme="4" tint="-0.499984740745262"/>
      </top>
      <bottom style="dotted">
        <color rgb="FF002060"/>
      </bottom>
      <diagonal/>
    </border>
    <border>
      <left style="dotted">
        <color rgb="FF002060"/>
      </left>
      <right style="dotted">
        <color rgb="FF002060"/>
      </right>
      <top style="medium">
        <color theme="4" tint="-0.499984740745262"/>
      </top>
      <bottom style="dotted">
        <color rgb="FF002060"/>
      </bottom>
      <diagonal/>
    </border>
    <border>
      <left style="dotted">
        <color rgb="FF002060"/>
      </left>
      <right style="thin">
        <color theme="4" tint="-0.499984740745262"/>
      </right>
      <top style="medium">
        <color theme="4" tint="-0.499984740745262"/>
      </top>
      <bottom style="dotted">
        <color rgb="FF002060"/>
      </bottom>
      <diagonal/>
    </border>
    <border>
      <left style="thin">
        <color theme="4" tint="-0.499984740745262"/>
      </left>
      <right style="thin">
        <color theme="4" tint="-0.499984740745262"/>
      </right>
      <top style="medium">
        <color theme="4" tint="-0.499984740745262"/>
      </top>
      <bottom style="medium">
        <color indexed="64"/>
      </bottom>
      <diagonal/>
    </border>
    <border>
      <left style="thin">
        <color theme="4" tint="-0.499984740745262"/>
      </left>
      <right/>
      <top/>
      <bottom style="dotted">
        <color theme="4" tint="-0.499984740745262"/>
      </bottom>
      <diagonal/>
    </border>
    <border>
      <left style="dashed">
        <color rgb="FF002060"/>
      </left>
      <right style="dashed">
        <color rgb="FF002060"/>
      </right>
      <top style="medium">
        <color theme="4" tint="-0.499984740745262"/>
      </top>
      <bottom style="dashed">
        <color rgb="FF002060"/>
      </bottom>
      <diagonal/>
    </border>
    <border>
      <left style="dashed">
        <color rgb="FF002060"/>
      </left>
      <right style="thin">
        <color rgb="FF002060"/>
      </right>
      <top style="medium">
        <color theme="4" tint="-0.499984740745262"/>
      </top>
      <bottom style="dashed">
        <color rgb="FF002060"/>
      </bottom>
      <diagonal/>
    </border>
    <border>
      <left style="dashed">
        <color rgb="FF002060"/>
      </left>
      <right style="medium">
        <color theme="4" tint="-0.499984740745262"/>
      </right>
      <top style="medium">
        <color theme="4" tint="-0.499984740745262"/>
      </top>
      <bottom style="dashed">
        <color rgb="FF002060"/>
      </bottom>
      <diagonal/>
    </border>
    <border>
      <left style="medium">
        <color rgb="FF002060"/>
      </left>
      <right style="dashed">
        <color rgb="FF002060"/>
      </right>
      <top style="medium">
        <color rgb="FF002060"/>
      </top>
      <bottom/>
      <diagonal/>
    </border>
    <border>
      <left style="dashed">
        <color rgb="FF002060"/>
      </left>
      <right style="dashed">
        <color rgb="FF002060"/>
      </right>
      <top style="medium">
        <color rgb="FF002060"/>
      </top>
      <bottom/>
      <diagonal/>
    </border>
    <border>
      <left style="medium">
        <color rgb="FF002060"/>
      </left>
      <right style="dashed">
        <color rgb="FF002060"/>
      </right>
      <top/>
      <bottom style="medium">
        <color rgb="FF002060"/>
      </bottom>
      <diagonal/>
    </border>
    <border>
      <left style="dashed">
        <color rgb="FF002060"/>
      </left>
      <right style="dashed">
        <color rgb="FF002060"/>
      </right>
      <top/>
      <bottom style="medium">
        <color rgb="FF002060"/>
      </bottom>
      <diagonal/>
    </border>
    <border>
      <left style="medium">
        <color rgb="FF002060"/>
      </left>
      <right style="thin">
        <color rgb="FF002060"/>
      </right>
      <top style="medium">
        <color rgb="FF002060"/>
      </top>
      <bottom style="thin">
        <color indexed="64"/>
      </bottom>
      <diagonal/>
    </border>
    <border>
      <left style="thin">
        <color rgb="FF002060"/>
      </left>
      <right style="thin">
        <color rgb="FF002060"/>
      </right>
      <top style="medium">
        <color rgb="FF002060"/>
      </top>
      <bottom style="thin">
        <color indexed="64"/>
      </bottom>
      <diagonal/>
    </border>
    <border>
      <left style="thin">
        <color rgb="FF002060"/>
      </left>
      <right style="dashed">
        <color rgb="FF002060"/>
      </right>
      <top style="medium">
        <color theme="4" tint="-0.499984740745262"/>
      </top>
      <bottom style="dashed">
        <color rgb="FF002060"/>
      </bottom>
      <diagonal/>
    </border>
    <border>
      <left style="thin">
        <color rgb="FF002060"/>
      </left>
      <right style="dashed">
        <color rgb="FF002060"/>
      </right>
      <top style="dashed">
        <color rgb="FF002060"/>
      </top>
      <bottom style="medium">
        <color rgb="FF002060"/>
      </bottom>
      <diagonal/>
    </border>
    <border>
      <left style="dashed">
        <color rgb="FF002060"/>
      </left>
      <right style="dashed">
        <color rgb="FF002060"/>
      </right>
      <top style="dashed">
        <color rgb="FF002060"/>
      </top>
      <bottom style="medium">
        <color rgb="FF002060"/>
      </bottom>
      <diagonal/>
    </border>
    <border>
      <left style="dashed">
        <color rgb="FF002060"/>
      </left>
      <right style="medium">
        <color theme="4" tint="-0.499984740745262"/>
      </right>
      <top style="dashed">
        <color rgb="FF002060"/>
      </top>
      <bottom style="medium">
        <color rgb="FF002060"/>
      </bottom>
      <diagonal/>
    </border>
    <border>
      <left style="thin">
        <color rgb="FF002060"/>
      </left>
      <right/>
      <top style="medium">
        <color rgb="FF002060"/>
      </top>
      <bottom style="thin">
        <color theme="4" tint="-0.499984740745262"/>
      </bottom>
      <diagonal/>
    </border>
    <border>
      <left style="thin">
        <color rgb="FF002060"/>
      </left>
      <right/>
      <top style="dotted">
        <color theme="4" tint="-0.499984740745262"/>
      </top>
      <bottom style="dotted">
        <color theme="4" tint="-0.499984740745262"/>
      </bottom>
      <diagonal/>
    </border>
    <border>
      <left style="thin">
        <color rgb="FF002060"/>
      </left>
      <right/>
      <top/>
      <bottom style="dotted">
        <color theme="4" tint="-0.499984740745262"/>
      </bottom>
      <diagonal/>
    </border>
    <border>
      <left style="thin">
        <color rgb="FF002060"/>
      </left>
      <right style="thin">
        <color indexed="64"/>
      </right>
      <top style="medium">
        <color rgb="FF002060"/>
      </top>
      <bottom style="dotted">
        <color theme="3"/>
      </bottom>
      <diagonal/>
    </border>
    <border>
      <left style="thin">
        <color rgb="FF002060"/>
      </left>
      <right style="thin">
        <color indexed="64"/>
      </right>
      <top style="dotted">
        <color theme="3"/>
      </top>
      <bottom style="dotted">
        <color theme="3"/>
      </bottom>
      <diagonal/>
    </border>
    <border>
      <left style="thin">
        <color rgb="FF002060"/>
      </left>
      <right style="thin">
        <color indexed="64"/>
      </right>
      <top style="dotted">
        <color theme="3"/>
      </top>
      <bottom style="thin">
        <color theme="4" tint="-0.499984740745262"/>
      </bottom>
      <diagonal/>
    </border>
    <border>
      <left style="thin">
        <color rgb="FF002060"/>
      </left>
      <right style="thin">
        <color indexed="64"/>
      </right>
      <top style="thin">
        <color theme="4" tint="-0.499984740745262"/>
      </top>
      <bottom style="dotted">
        <color theme="3"/>
      </bottom>
      <diagonal/>
    </border>
    <border>
      <left style="thin">
        <color rgb="FF002060"/>
      </left>
      <right style="thin">
        <color indexed="64"/>
      </right>
      <top style="thin">
        <color theme="4" tint="-0.499984740745262"/>
      </top>
      <bottom style="dotted">
        <color theme="4" tint="-0.499984740745262"/>
      </bottom>
      <diagonal/>
    </border>
    <border>
      <left style="thin">
        <color rgb="FF002060"/>
      </left>
      <right style="thin">
        <color indexed="64"/>
      </right>
      <top style="dotted">
        <color theme="4" tint="-0.499984740745262"/>
      </top>
      <bottom style="dotted">
        <color theme="4" tint="-0.499984740745262"/>
      </bottom>
      <diagonal/>
    </border>
    <border>
      <left style="thin">
        <color rgb="FF002060"/>
      </left>
      <right style="thin">
        <color indexed="64"/>
      </right>
      <top style="dotted">
        <color theme="4" tint="-0.499984740745262"/>
      </top>
      <bottom style="thin">
        <color theme="4" tint="-0.499984740745262"/>
      </bottom>
      <diagonal/>
    </border>
    <border>
      <left style="thin">
        <color rgb="FF002060"/>
      </left>
      <right style="thin">
        <color indexed="64"/>
      </right>
      <top style="dotted">
        <color theme="4" tint="-0.499984740745262"/>
      </top>
      <bottom style="medium">
        <color theme="4" tint="-0.499984740745262"/>
      </bottom>
      <diagonal/>
    </border>
    <border>
      <left style="thin">
        <color rgb="FF002060"/>
      </left>
      <right style="thin">
        <color indexed="64"/>
      </right>
      <top style="medium">
        <color theme="4" tint="-0.499984740745262"/>
      </top>
      <bottom style="dotted">
        <color theme="3"/>
      </bottom>
      <diagonal/>
    </border>
    <border>
      <left style="thin">
        <color rgb="FF002060"/>
      </left>
      <right style="thin">
        <color indexed="64"/>
      </right>
      <top style="dotted">
        <color theme="3"/>
      </top>
      <bottom style="thin">
        <color rgb="FF002060"/>
      </bottom>
      <diagonal/>
    </border>
    <border>
      <left style="thin">
        <color rgb="FF002060"/>
      </left>
      <right style="thin">
        <color indexed="64"/>
      </right>
      <top style="thin">
        <color rgb="FF002060"/>
      </top>
      <bottom style="dotted">
        <color theme="3"/>
      </bottom>
      <diagonal/>
    </border>
    <border>
      <left style="thin">
        <color rgb="FF002060"/>
      </left>
      <right style="thin">
        <color indexed="64"/>
      </right>
      <top style="hair">
        <color theme="4" tint="-0.499984740745262"/>
      </top>
      <bottom style="thin">
        <color rgb="FF002060"/>
      </bottom>
      <diagonal/>
    </border>
    <border>
      <left style="thin">
        <color rgb="FF002060"/>
      </left>
      <right style="thin">
        <color indexed="64"/>
      </right>
      <top style="thin">
        <color rgb="FF002060"/>
      </top>
      <bottom style="dotted">
        <color theme="4" tint="-0.499984740745262"/>
      </bottom>
      <diagonal/>
    </border>
    <border>
      <left style="thin">
        <color rgb="FF002060"/>
      </left>
      <right style="thin">
        <color indexed="64"/>
      </right>
      <top style="medium">
        <color theme="4" tint="-0.499984740745262"/>
      </top>
      <bottom style="dotted">
        <color theme="4" tint="-0.499984740745262"/>
      </bottom>
      <diagonal/>
    </border>
    <border>
      <left style="thin">
        <color rgb="FF002060"/>
      </left>
      <right style="thin">
        <color indexed="64"/>
      </right>
      <top style="thin">
        <color theme="4" tint="-0.499984740745262"/>
      </top>
      <bottom style="thin">
        <color theme="4" tint="-0.499984740745262"/>
      </bottom>
      <diagonal/>
    </border>
    <border>
      <left style="thin">
        <color rgb="FF002060"/>
      </left>
      <right style="thin">
        <color indexed="64"/>
      </right>
      <top style="dotted">
        <color theme="4" tint="-0.499984740745262"/>
      </top>
      <bottom style="thin">
        <color indexed="64"/>
      </bottom>
      <diagonal/>
    </border>
    <border>
      <left style="thin">
        <color rgb="FF002060"/>
      </left>
      <right style="thin">
        <color indexed="64"/>
      </right>
      <top style="thin">
        <color indexed="64"/>
      </top>
      <bottom style="dotted">
        <color theme="4" tint="-0.499984740745262"/>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theme="4" tint="-0.499984740745262"/>
      </left>
      <right/>
      <top/>
      <bottom style="medium">
        <color rgb="FF002060"/>
      </bottom>
      <diagonal/>
    </border>
    <border>
      <left/>
      <right style="medium">
        <color indexed="64"/>
      </right>
      <top/>
      <bottom style="medium">
        <color rgb="FF002060"/>
      </bottom>
      <diagonal/>
    </border>
    <border>
      <left/>
      <right/>
      <top style="medium">
        <color indexed="64"/>
      </top>
      <bottom style="medium">
        <color indexed="64"/>
      </bottom>
      <diagonal/>
    </border>
    <border>
      <left/>
      <right style="medium">
        <color indexed="64"/>
      </right>
      <top/>
      <bottom style="medium">
        <color theme="4" tint="-0.499984740745262"/>
      </bottom>
      <diagonal/>
    </border>
    <border>
      <left/>
      <right style="medium">
        <color indexed="64"/>
      </right>
      <top style="medium">
        <color theme="4" tint="-0.499984740745262"/>
      </top>
      <bottom style="medium">
        <color indexed="64"/>
      </bottom>
      <diagonal/>
    </border>
    <border>
      <left style="medium">
        <color indexed="64"/>
      </left>
      <right/>
      <top/>
      <bottom style="medium">
        <color theme="4" tint="-0.499984740745262"/>
      </bottom>
      <diagonal/>
    </border>
    <border>
      <left style="thin">
        <color rgb="FF002060"/>
      </left>
      <right style="thin">
        <color rgb="FF002060"/>
      </right>
      <top style="dotted">
        <color indexed="64"/>
      </top>
      <bottom style="thin">
        <color rgb="FF002060"/>
      </bottom>
      <diagonal/>
    </border>
    <border>
      <left style="thin">
        <color rgb="FF002060"/>
      </left>
      <right style="thin">
        <color indexed="64"/>
      </right>
      <top style="dotted">
        <color indexed="64"/>
      </top>
      <bottom style="thin">
        <color rgb="FF002060"/>
      </bottom>
      <diagonal/>
    </border>
    <border>
      <left style="thin">
        <color rgb="FF002060"/>
      </left>
      <right style="thin">
        <color indexed="64"/>
      </right>
      <top style="dotted">
        <color theme="3"/>
      </top>
      <bottom/>
      <diagonal/>
    </border>
    <border>
      <left style="thin">
        <color indexed="64"/>
      </left>
      <right style="thin">
        <color rgb="FF002060"/>
      </right>
      <top style="dotted">
        <color theme="3"/>
      </top>
      <bottom style="dotted">
        <color indexed="64"/>
      </bottom>
      <diagonal/>
    </border>
    <border>
      <left style="thin">
        <color rgb="FF002060"/>
      </left>
      <right style="thin">
        <color indexed="64"/>
      </right>
      <top style="dotted">
        <color indexed="64"/>
      </top>
      <bottom style="dotted">
        <color indexed="64"/>
      </bottom>
      <diagonal/>
    </border>
    <border>
      <left style="thin">
        <color theme="4" tint="-0.499984740745262"/>
      </left>
      <right style="thin">
        <color theme="4" tint="-0.499984740745262"/>
      </right>
      <top style="dotted">
        <color theme="4" tint="-0.499984740745262"/>
      </top>
      <bottom/>
      <diagonal/>
    </border>
    <border>
      <left style="thin">
        <color rgb="FF002060"/>
      </left>
      <right style="thin">
        <color rgb="FF002060"/>
      </right>
      <top style="dotted">
        <color theme="3"/>
      </top>
      <bottom style="thin">
        <color indexed="64"/>
      </bottom>
      <diagonal/>
    </border>
    <border>
      <left style="thin">
        <color rgb="FF002060"/>
      </left>
      <right style="thin">
        <color rgb="FF002060"/>
      </right>
      <top style="thin">
        <color indexed="64"/>
      </top>
      <bottom style="dotted">
        <color theme="3"/>
      </bottom>
      <diagonal/>
    </border>
    <border>
      <left style="thin">
        <color rgb="FF002060"/>
      </left>
      <right style="thin">
        <color rgb="FF002060"/>
      </right>
      <top style="dotted">
        <color theme="4" tint="-0.499984740745262"/>
      </top>
      <bottom style="thin">
        <color indexed="64"/>
      </bottom>
      <diagonal/>
    </border>
    <border>
      <left/>
      <right/>
      <top style="dotted">
        <color theme="4" tint="-0.499984740745262"/>
      </top>
      <bottom style="dotted">
        <color theme="4" tint="-0.499984740745262"/>
      </bottom>
      <diagonal/>
    </border>
    <border>
      <left/>
      <right/>
      <top style="dotted">
        <color theme="4" tint="-0.499984740745262"/>
      </top>
      <bottom style="thin">
        <color theme="4" tint="-0.499984740745262"/>
      </bottom>
      <diagonal/>
    </border>
    <border>
      <left style="thin">
        <color indexed="64"/>
      </left>
      <right style="thin">
        <color indexed="64"/>
      </right>
      <top style="thin">
        <color indexed="64"/>
      </top>
      <bottom style="dotted">
        <color theme="4" tint="-0.499984740745262"/>
      </bottom>
      <diagonal/>
    </border>
    <border>
      <left style="thin">
        <color indexed="64"/>
      </left>
      <right style="thin">
        <color indexed="64"/>
      </right>
      <top style="dotted">
        <color theme="4" tint="-0.499984740745262"/>
      </top>
      <bottom style="dotted">
        <color theme="4" tint="-0.499984740745262"/>
      </bottom>
      <diagonal/>
    </border>
    <border>
      <left style="thin">
        <color indexed="64"/>
      </left>
      <right style="thin">
        <color indexed="64"/>
      </right>
      <top style="dotted">
        <color theme="4" tint="-0.499984740745262"/>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rgb="FF002060"/>
      </left>
      <right/>
      <top style="medium">
        <color rgb="FF002060"/>
      </top>
      <bottom style="thin">
        <color indexed="64"/>
      </bottom>
      <diagonal/>
    </border>
    <border>
      <left/>
      <right/>
      <top/>
      <bottom style="thin">
        <color theme="4" tint="-0.499984740745262"/>
      </bottom>
      <diagonal/>
    </border>
    <border>
      <left/>
      <right style="thin">
        <color rgb="FF002060"/>
      </right>
      <top style="medium">
        <color rgb="FF002060"/>
      </top>
      <bottom style="thin">
        <color indexed="64"/>
      </bottom>
      <diagonal/>
    </border>
    <border>
      <left/>
      <right/>
      <top style="thin">
        <color theme="4" tint="-0.499984740745262"/>
      </top>
      <bottom style="thin">
        <color theme="4" tint="-0.499984740745262"/>
      </bottom>
      <diagonal/>
    </border>
    <border>
      <left style="thin">
        <color theme="4" tint="-0.499984740745262"/>
      </left>
      <right/>
      <top style="medium">
        <color indexed="64"/>
      </top>
      <bottom style="medium">
        <color indexed="64"/>
      </bottom>
      <diagonal/>
    </border>
    <border>
      <left style="thin">
        <color rgb="FF002060"/>
      </left>
      <right style="thin">
        <color rgb="FF002060"/>
      </right>
      <top style="dotted">
        <color theme="3"/>
      </top>
      <bottom style="dotted">
        <color indexed="64"/>
      </bottom>
      <diagonal/>
    </border>
    <border>
      <left style="medium">
        <color indexed="64"/>
      </left>
      <right/>
      <top style="medium">
        <color theme="4" tint="-0.499984740745262"/>
      </top>
      <bottom style="medium">
        <color indexed="64"/>
      </bottom>
      <diagonal/>
    </border>
  </borders>
  <cellStyleXfs count="3">
    <xf numFmtId="0" fontId="0" fillId="0" borderId="0"/>
    <xf numFmtId="41" fontId="1" fillId="0" borderId="0" applyFont="0" applyFill="0" applyBorder="0" applyAlignment="0" applyProtection="0"/>
    <xf numFmtId="0" fontId="19" fillId="0" borderId="0" applyNumberFormat="0" applyFill="0" applyBorder="0" applyAlignment="0" applyProtection="0"/>
  </cellStyleXfs>
  <cellXfs count="422">
    <xf numFmtId="0" fontId="0" fillId="0" borderId="0" xfId="0"/>
    <xf numFmtId="0" fontId="3" fillId="0" borderId="0" xfId="0" applyFont="1" applyAlignment="1">
      <alignment vertical="center"/>
    </xf>
    <xf numFmtId="0" fontId="4" fillId="0" borderId="0" xfId="0" applyFont="1" applyAlignment="1">
      <alignment vertical="center"/>
    </xf>
    <xf numFmtId="0" fontId="3" fillId="0" borderId="0" xfId="0" applyFont="1" applyFill="1" applyBorder="1" applyAlignment="1">
      <alignment vertical="center"/>
    </xf>
    <xf numFmtId="0" fontId="3" fillId="0" borderId="0" xfId="0" applyFont="1" applyAlignment="1">
      <alignment horizontal="center" vertical="center"/>
    </xf>
    <xf numFmtId="0" fontId="5" fillId="0" borderId="0" xfId="0" applyFont="1" applyFill="1" applyBorder="1" applyAlignment="1">
      <alignment horizontal="center" vertical="center"/>
    </xf>
    <xf numFmtId="0" fontId="3" fillId="0" borderId="0" xfId="0" applyFont="1" applyBorder="1" applyAlignment="1">
      <alignment vertical="center"/>
    </xf>
    <xf numFmtId="0" fontId="3" fillId="0" borderId="0" xfId="0" applyFont="1" applyBorder="1" applyAlignment="1">
      <alignment horizontal="center"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6" xfId="0" applyFont="1" applyBorder="1" applyAlignment="1">
      <alignment vertical="center"/>
    </xf>
    <xf numFmtId="0" fontId="3" fillId="0" borderId="8" xfId="0" applyFont="1" applyBorder="1" applyAlignment="1">
      <alignment vertical="center"/>
    </xf>
    <xf numFmtId="0" fontId="3" fillId="0" borderId="9" xfId="0" applyFont="1" applyBorder="1" applyAlignment="1">
      <alignment vertical="center"/>
    </xf>
    <xf numFmtId="0" fontId="4" fillId="0" borderId="0" xfId="0" applyFont="1" applyBorder="1" applyAlignment="1">
      <alignment vertical="center"/>
    </xf>
    <xf numFmtId="0" fontId="3" fillId="0" borderId="2" xfId="0" applyFont="1" applyBorder="1" applyAlignment="1">
      <alignment vertical="center"/>
    </xf>
    <xf numFmtId="0" fontId="4" fillId="0" borderId="3" xfId="0" applyFont="1" applyBorder="1" applyAlignment="1">
      <alignment vertical="center"/>
    </xf>
    <xf numFmtId="0" fontId="3" fillId="0" borderId="3" xfId="0" applyFont="1" applyFill="1" applyBorder="1" applyAlignment="1">
      <alignment vertical="center"/>
    </xf>
    <xf numFmtId="0" fontId="3" fillId="0" borderId="3" xfId="0" applyFont="1" applyBorder="1" applyAlignment="1">
      <alignment horizontal="center" vertical="center"/>
    </xf>
    <xf numFmtId="0" fontId="3" fillId="0" borderId="5" xfId="0" applyFont="1" applyBorder="1" applyAlignment="1">
      <alignment vertical="center"/>
    </xf>
    <xf numFmtId="0" fontId="5" fillId="0" borderId="6" xfId="0" applyFont="1" applyFill="1" applyBorder="1" applyAlignment="1">
      <alignment horizontal="center" vertical="center"/>
    </xf>
    <xf numFmtId="0" fontId="3" fillId="0" borderId="7" xfId="0" applyFont="1" applyBorder="1" applyAlignment="1">
      <alignment vertical="center"/>
    </xf>
    <xf numFmtId="0" fontId="3" fillId="0" borderId="14" xfId="0" applyFont="1" applyFill="1" applyBorder="1" applyAlignment="1">
      <alignment vertical="center"/>
    </xf>
    <xf numFmtId="0" fontId="3" fillId="0" borderId="15" xfId="0" applyFont="1" applyBorder="1" applyAlignment="1">
      <alignment vertical="center"/>
    </xf>
    <xf numFmtId="0" fontId="3" fillId="0" borderId="15" xfId="0" applyFont="1" applyBorder="1" applyAlignment="1">
      <alignment horizontal="center" vertical="center"/>
    </xf>
    <xf numFmtId="0" fontId="3" fillId="0" borderId="16" xfId="0" applyFont="1" applyBorder="1" applyAlignment="1">
      <alignment vertical="center"/>
    </xf>
    <xf numFmtId="0" fontId="3" fillId="0" borderId="17" xfId="0" applyFont="1" applyFill="1" applyBorder="1" applyAlignment="1">
      <alignment vertical="center"/>
    </xf>
    <xf numFmtId="0" fontId="3" fillId="0" borderId="18" xfId="0" applyFont="1" applyBorder="1" applyAlignment="1">
      <alignment vertical="center"/>
    </xf>
    <xf numFmtId="0" fontId="6" fillId="0" borderId="17" xfId="0" applyFont="1" applyFill="1" applyBorder="1" applyAlignment="1">
      <alignment horizontal="center" vertical="center" wrapText="1"/>
    </xf>
    <xf numFmtId="0" fontId="3" fillId="0" borderId="19" xfId="0" applyFont="1" applyFill="1" applyBorder="1" applyAlignment="1">
      <alignment vertical="center"/>
    </xf>
    <xf numFmtId="0" fontId="3" fillId="0" borderId="20" xfId="0" applyFont="1" applyBorder="1" applyAlignment="1">
      <alignment vertical="center"/>
    </xf>
    <xf numFmtId="0" fontId="3" fillId="0" borderId="20" xfId="0" applyFont="1" applyBorder="1" applyAlignment="1">
      <alignment horizontal="center" vertical="center"/>
    </xf>
    <xf numFmtId="0" fontId="3" fillId="0" borderId="21" xfId="0" applyFont="1" applyBorder="1" applyAlignment="1">
      <alignment vertical="center"/>
    </xf>
    <xf numFmtId="0" fontId="11" fillId="0" borderId="0" xfId="0" applyFont="1" applyBorder="1" applyAlignment="1">
      <alignment horizontal="right"/>
    </xf>
    <xf numFmtId="0" fontId="3" fillId="0" borderId="14" xfId="0" applyFont="1" applyBorder="1"/>
    <xf numFmtId="0" fontId="3" fillId="0" borderId="15" xfId="0" applyFont="1" applyBorder="1"/>
    <xf numFmtId="0" fontId="3" fillId="0" borderId="16" xfId="0" applyFont="1" applyBorder="1"/>
    <xf numFmtId="0" fontId="3" fillId="0" borderId="0" xfId="0" applyFont="1"/>
    <xf numFmtId="0" fontId="3" fillId="0" borderId="17" xfId="0" applyFont="1" applyBorder="1"/>
    <xf numFmtId="0" fontId="3" fillId="0" borderId="18" xfId="0" applyFont="1" applyBorder="1"/>
    <xf numFmtId="0" fontId="3" fillId="0" borderId="0" xfId="0" applyFont="1" applyBorder="1"/>
    <xf numFmtId="164" fontId="3" fillId="0" borderId="0" xfId="0" applyNumberFormat="1" applyFont="1" applyBorder="1"/>
    <xf numFmtId="0" fontId="3" fillId="0" borderId="0" xfId="0" applyFont="1" applyFill="1" applyBorder="1"/>
    <xf numFmtId="0" fontId="3" fillId="0" borderId="19" xfId="0" applyFont="1" applyBorder="1"/>
    <xf numFmtId="0" fontId="3" fillId="0" borderId="20" xfId="0" applyFont="1" applyBorder="1"/>
    <xf numFmtId="0" fontId="3" fillId="0" borderId="21" xfId="0" applyFont="1" applyBorder="1"/>
    <xf numFmtId="0" fontId="15" fillId="0" borderId="0" xfId="0" applyFont="1" applyAlignment="1">
      <alignment vertical="center" wrapText="1"/>
    </xf>
    <xf numFmtId="0" fontId="15" fillId="0" borderId="0" xfId="0" applyFont="1" applyAlignment="1">
      <alignment horizontal="center" vertical="center" wrapText="1"/>
    </xf>
    <xf numFmtId="0" fontId="15" fillId="0" borderId="0" xfId="0" applyFont="1"/>
    <xf numFmtId="0" fontId="16" fillId="0" borderId="0" xfId="0" applyFont="1"/>
    <xf numFmtId="2" fontId="3" fillId="0" borderId="0" xfId="0" applyNumberFormat="1" applyFont="1" applyBorder="1"/>
    <xf numFmtId="0" fontId="0" fillId="0" borderId="0" xfId="0" applyAlignment="1">
      <alignment vertical="center" wrapText="1"/>
    </xf>
    <xf numFmtId="0" fontId="0" fillId="0" borderId="0" xfId="0" applyBorder="1"/>
    <xf numFmtId="0" fontId="0" fillId="0" borderId="14" xfId="0" applyBorder="1"/>
    <xf numFmtId="0" fontId="0" fillId="0" borderId="15" xfId="0" applyBorder="1"/>
    <xf numFmtId="0" fontId="0" fillId="0" borderId="16" xfId="0" applyBorder="1"/>
    <xf numFmtId="0" fontId="0" fillId="0" borderId="17" xfId="0" applyBorder="1"/>
    <xf numFmtId="0" fontId="0" fillId="0" borderId="18" xfId="0" applyBorder="1"/>
    <xf numFmtId="0" fontId="0" fillId="0" borderId="19" xfId="0" applyBorder="1"/>
    <xf numFmtId="0" fontId="0" fillId="0" borderId="20" xfId="0" applyBorder="1"/>
    <xf numFmtId="0" fontId="0" fillId="0" borderId="21" xfId="0" applyBorder="1"/>
    <xf numFmtId="0" fontId="12" fillId="0" borderId="0" xfId="0" applyFont="1" applyFill="1" applyBorder="1" applyAlignment="1">
      <alignment horizontal="center" vertical="center"/>
    </xf>
    <xf numFmtId="0" fontId="3" fillId="0" borderId="23" xfId="0" applyFont="1" applyBorder="1" applyAlignment="1">
      <alignment vertical="center"/>
    </xf>
    <xf numFmtId="0" fontId="3" fillId="0" borderId="24" xfId="0" applyFont="1" applyBorder="1" applyAlignment="1">
      <alignment horizontal="center" vertical="center"/>
    </xf>
    <xf numFmtId="0" fontId="3" fillId="0" borderId="25" xfId="0" applyFont="1" applyBorder="1" applyAlignment="1">
      <alignment vertical="center"/>
    </xf>
    <xf numFmtId="0" fontId="3" fillId="0" borderId="26" xfId="0" applyFont="1" applyBorder="1" applyAlignment="1">
      <alignment horizontal="center" vertical="center"/>
    </xf>
    <xf numFmtId="0" fontId="3" fillId="0" borderId="27" xfId="0" applyFont="1" applyBorder="1" applyAlignment="1">
      <alignment vertical="center"/>
    </xf>
    <xf numFmtId="0" fontId="3" fillId="0" borderId="28" xfId="0" applyFont="1" applyBorder="1" applyAlignment="1">
      <alignment horizontal="center" vertical="center"/>
    </xf>
    <xf numFmtId="0" fontId="14" fillId="0" borderId="0" xfId="0" applyFont="1" applyBorder="1" applyAlignment="1">
      <alignment vertical="center"/>
    </xf>
    <xf numFmtId="0" fontId="14" fillId="0" borderId="0" xfId="0" applyFont="1" applyFill="1" applyBorder="1" applyAlignment="1">
      <alignment vertical="center"/>
    </xf>
    <xf numFmtId="0" fontId="20" fillId="0" borderId="0" xfId="0" applyFont="1" applyBorder="1" applyAlignment="1">
      <alignment vertical="center"/>
    </xf>
    <xf numFmtId="0" fontId="3" fillId="0" borderId="0" xfId="0" applyFont="1" applyBorder="1" applyAlignment="1">
      <alignment horizontal="center"/>
    </xf>
    <xf numFmtId="0" fontId="14" fillId="0" borderId="0" xfId="0" applyFont="1"/>
    <xf numFmtId="0" fontId="14" fillId="0" borderId="0" xfId="0" applyFont="1" applyBorder="1"/>
    <xf numFmtId="0" fontId="8" fillId="0" borderId="0" xfId="0" applyFont="1" applyBorder="1"/>
    <xf numFmtId="0" fontId="8" fillId="0" borderId="0" xfId="0" applyFont="1" applyBorder="1" applyAlignment="1">
      <alignment horizontal="right"/>
    </xf>
    <xf numFmtId="0" fontId="8" fillId="0" borderId="0" xfId="0" applyFont="1" applyFill="1" applyBorder="1"/>
    <xf numFmtId="0" fontId="3" fillId="5" borderId="0" xfId="0" applyFont="1" applyFill="1"/>
    <xf numFmtId="0" fontId="3" fillId="5" borderId="0" xfId="0" applyFont="1" applyFill="1" applyBorder="1"/>
    <xf numFmtId="0" fontId="0" fillId="0" borderId="0" xfId="0" applyFill="1"/>
    <xf numFmtId="0" fontId="0" fillId="0" borderId="17" xfId="0" applyFill="1" applyBorder="1"/>
    <xf numFmtId="0" fontId="22" fillId="0" borderId="0" xfId="0" applyFont="1" applyFill="1" applyBorder="1" applyAlignment="1">
      <alignment horizontal="center" vertical="center"/>
    </xf>
    <xf numFmtId="0" fontId="0" fillId="0" borderId="18" xfId="0" applyFill="1" applyBorder="1"/>
    <xf numFmtId="0" fontId="3" fillId="0" borderId="0" xfId="0" applyFont="1" applyAlignment="1">
      <alignment vertical="top" wrapText="1"/>
    </xf>
    <xf numFmtId="0" fontId="14" fillId="2" borderId="1" xfId="0" applyFont="1" applyFill="1" applyBorder="1" applyAlignment="1">
      <alignment horizontal="center" vertical="center"/>
    </xf>
    <xf numFmtId="0" fontId="3" fillId="10" borderId="24" xfId="0" applyFont="1" applyFill="1" applyBorder="1" applyAlignment="1">
      <alignment vertical="center"/>
    </xf>
    <xf numFmtId="0" fontId="3" fillId="11" borderId="26" xfId="0" applyFont="1" applyFill="1" applyBorder="1" applyAlignment="1">
      <alignment vertical="center"/>
    </xf>
    <xf numFmtId="0" fontId="3" fillId="8" borderId="26" xfId="0" applyFont="1" applyFill="1" applyBorder="1" applyAlignment="1">
      <alignment vertical="center"/>
    </xf>
    <xf numFmtId="0" fontId="3" fillId="3" borderId="26" xfId="0" applyFont="1" applyFill="1" applyBorder="1" applyAlignment="1">
      <alignment vertical="center"/>
    </xf>
    <xf numFmtId="0" fontId="3" fillId="7" borderId="28" xfId="0" applyFont="1" applyFill="1" applyBorder="1" applyAlignment="1">
      <alignment vertical="center"/>
    </xf>
    <xf numFmtId="0" fontId="13" fillId="0" borderId="0" xfId="0" applyFont="1" applyBorder="1" applyAlignment="1">
      <alignment vertical="center"/>
    </xf>
    <xf numFmtId="0" fontId="24" fillId="0" borderId="0" xfId="0" applyFont="1" applyAlignment="1">
      <alignment vertical="center"/>
    </xf>
    <xf numFmtId="0" fontId="24" fillId="0" borderId="0" xfId="0" applyFont="1" applyAlignment="1">
      <alignment vertical="top"/>
    </xf>
    <xf numFmtId="0" fontId="26" fillId="0" borderId="0" xfId="0" applyFont="1" applyFill="1" applyBorder="1" applyAlignment="1">
      <alignment horizontal="center" vertical="center"/>
    </xf>
    <xf numFmtId="0" fontId="25" fillId="0" borderId="0" xfId="0" applyFont="1" applyBorder="1" applyAlignment="1">
      <alignment vertical="center"/>
    </xf>
    <xf numFmtId="0" fontId="24" fillId="0" borderId="0" xfId="0" applyFont="1" applyBorder="1" applyAlignment="1">
      <alignment vertical="center"/>
    </xf>
    <xf numFmtId="0" fontId="24" fillId="0" borderId="0" xfId="0" applyFont="1" applyBorder="1" applyAlignment="1">
      <alignment vertical="top"/>
    </xf>
    <xf numFmtId="0" fontId="21" fillId="0" borderId="0" xfId="0" applyFont="1" applyAlignment="1">
      <alignment horizontal="center" vertical="top"/>
    </xf>
    <xf numFmtId="0" fontId="10" fillId="0" borderId="17" xfId="0" applyFont="1" applyFill="1" applyBorder="1" applyAlignment="1">
      <alignment horizontal="center" vertical="center" wrapText="1"/>
    </xf>
    <xf numFmtId="0" fontId="30" fillId="5" borderId="49" xfId="0" applyFont="1" applyFill="1" applyBorder="1" applyAlignment="1">
      <alignment horizontal="center" vertical="center" wrapText="1"/>
    </xf>
    <xf numFmtId="0" fontId="30" fillId="5" borderId="50" xfId="0" applyFont="1" applyFill="1" applyBorder="1" applyAlignment="1">
      <alignment horizontal="center" vertical="center" wrapText="1"/>
    </xf>
    <xf numFmtId="0" fontId="29" fillId="0" borderId="51" xfId="0" applyFont="1" applyBorder="1" applyAlignment="1">
      <alignment horizontal="justify" vertical="center"/>
    </xf>
    <xf numFmtId="0" fontId="30" fillId="5" borderId="52" xfId="0" applyFont="1" applyFill="1" applyBorder="1" applyAlignment="1">
      <alignment horizontal="center" vertical="center" wrapText="1"/>
    </xf>
    <xf numFmtId="0" fontId="30" fillId="5" borderId="53" xfId="0" applyFont="1" applyFill="1" applyBorder="1" applyAlignment="1">
      <alignment horizontal="center" vertical="center" wrapText="1"/>
    </xf>
    <xf numFmtId="0" fontId="30" fillId="5" borderId="54" xfId="0" applyFont="1" applyFill="1" applyBorder="1" applyAlignment="1">
      <alignment horizontal="center" vertical="center" wrapText="1"/>
    </xf>
    <xf numFmtId="0" fontId="30" fillId="5" borderId="56" xfId="0" applyFont="1" applyFill="1" applyBorder="1" applyAlignment="1">
      <alignment horizontal="center" vertical="center" wrapText="1"/>
    </xf>
    <xf numFmtId="0" fontId="30" fillId="5" borderId="57" xfId="0" applyFont="1" applyFill="1" applyBorder="1" applyAlignment="1">
      <alignment horizontal="center" vertical="center" wrapText="1"/>
    </xf>
    <xf numFmtId="0" fontId="30" fillId="5" borderId="58" xfId="0" applyFont="1" applyFill="1" applyBorder="1" applyAlignment="1">
      <alignment horizontal="center" vertical="center" wrapText="1"/>
    </xf>
    <xf numFmtId="0" fontId="30" fillId="5" borderId="59" xfId="0" applyFont="1" applyFill="1" applyBorder="1" applyAlignment="1">
      <alignment horizontal="center" vertical="center" wrapText="1"/>
    </xf>
    <xf numFmtId="0" fontId="30" fillId="5" borderId="60" xfId="0" applyFont="1" applyFill="1" applyBorder="1" applyAlignment="1">
      <alignment horizontal="center" vertical="center" wrapText="1"/>
    </xf>
    <xf numFmtId="0" fontId="30" fillId="5" borderId="61" xfId="0" applyFont="1" applyFill="1" applyBorder="1" applyAlignment="1">
      <alignment horizontal="center" vertical="center" wrapText="1"/>
    </xf>
    <xf numFmtId="0" fontId="30" fillId="5" borderId="62" xfId="0" applyFont="1" applyFill="1" applyBorder="1" applyAlignment="1">
      <alignment horizontal="center" vertical="center" wrapText="1"/>
    </xf>
    <xf numFmtId="0" fontId="30" fillId="5" borderId="64" xfId="0" applyFont="1" applyFill="1" applyBorder="1" applyAlignment="1">
      <alignment horizontal="center" vertical="center" wrapText="1"/>
    </xf>
    <xf numFmtId="0" fontId="30" fillId="5" borderId="69" xfId="0" applyFont="1" applyFill="1" applyBorder="1" applyAlignment="1">
      <alignment horizontal="center" vertical="center" wrapText="1"/>
    </xf>
    <xf numFmtId="0" fontId="30" fillId="5" borderId="73" xfId="0" applyFont="1" applyFill="1" applyBorder="1" applyAlignment="1">
      <alignment horizontal="center" vertical="center" wrapText="1"/>
    </xf>
    <xf numFmtId="0" fontId="30" fillId="5" borderId="78" xfId="0" applyFont="1" applyFill="1" applyBorder="1" applyAlignment="1">
      <alignment horizontal="center" vertical="center" wrapText="1"/>
    </xf>
    <xf numFmtId="0" fontId="7" fillId="0" borderId="84" xfId="0" applyFont="1" applyFill="1" applyBorder="1" applyAlignment="1">
      <alignment horizontal="left" vertical="center" wrapText="1"/>
    </xf>
    <xf numFmtId="0" fontId="8" fillId="0" borderId="84" xfId="0" applyFont="1" applyBorder="1" applyAlignment="1">
      <alignment vertical="center"/>
    </xf>
    <xf numFmtId="0" fontId="3" fillId="0" borderId="84" xfId="0" applyFont="1" applyBorder="1" applyAlignment="1">
      <alignment vertical="center"/>
    </xf>
    <xf numFmtId="0" fontId="18" fillId="0" borderId="85" xfId="0" applyFont="1" applyFill="1" applyBorder="1" applyAlignment="1">
      <alignment horizontal="center" vertical="center" wrapText="1"/>
    </xf>
    <xf numFmtId="0" fontId="29" fillId="0" borderId="86" xfId="0" applyFont="1" applyFill="1" applyBorder="1" applyAlignment="1">
      <alignment vertical="top" wrapText="1"/>
    </xf>
    <xf numFmtId="0" fontId="29" fillId="0" borderId="87" xfId="0" applyFont="1" applyFill="1" applyBorder="1" applyAlignment="1">
      <alignment vertical="top" wrapText="1"/>
    </xf>
    <xf numFmtId="0" fontId="18" fillId="0" borderId="88" xfId="0" applyFont="1" applyFill="1" applyBorder="1" applyAlignment="1">
      <alignment horizontal="center" vertical="center" wrapText="1"/>
    </xf>
    <xf numFmtId="0" fontId="29" fillId="0" borderId="89" xfId="0" applyFont="1" applyFill="1" applyBorder="1" applyAlignment="1">
      <alignment vertical="top" wrapText="1"/>
    </xf>
    <xf numFmtId="0" fontId="18" fillId="0" borderId="90" xfId="0" applyFont="1" applyFill="1" applyBorder="1" applyAlignment="1">
      <alignment horizontal="center" vertical="center" wrapText="1"/>
    </xf>
    <xf numFmtId="0" fontId="7" fillId="0" borderId="91" xfId="0" applyFont="1" applyFill="1" applyBorder="1" applyAlignment="1">
      <alignment horizontal="left" vertical="center" wrapText="1"/>
    </xf>
    <xf numFmtId="0" fontId="8" fillId="0" borderId="91" xfId="0" applyFont="1" applyBorder="1" applyAlignment="1">
      <alignment vertical="center"/>
    </xf>
    <xf numFmtId="0" fontId="7" fillId="0" borderId="92" xfId="0" applyFont="1" applyFill="1" applyBorder="1" applyAlignment="1">
      <alignment horizontal="left" vertical="center" wrapText="1"/>
    </xf>
    <xf numFmtId="0" fontId="8" fillId="0" borderId="92" xfId="0" applyFont="1" applyBorder="1" applyAlignment="1">
      <alignment vertical="center"/>
    </xf>
    <xf numFmtId="0" fontId="29" fillId="0" borderId="93" xfId="0" applyFont="1" applyFill="1" applyBorder="1" applyAlignment="1">
      <alignment vertical="top" wrapText="1"/>
    </xf>
    <xf numFmtId="0" fontId="18" fillId="0" borderId="94" xfId="0" applyFont="1" applyFill="1" applyBorder="1" applyAlignment="1">
      <alignment horizontal="center" vertical="center" wrapText="1"/>
    </xf>
    <xf numFmtId="0" fontId="7" fillId="0" borderId="95" xfId="0" applyFont="1" applyFill="1" applyBorder="1" applyAlignment="1">
      <alignment horizontal="left" vertical="center" wrapText="1"/>
    </xf>
    <xf numFmtId="0" fontId="8" fillId="0" borderId="95" xfId="0" applyFont="1" applyBorder="1" applyAlignment="1">
      <alignment vertical="center"/>
    </xf>
    <xf numFmtId="0" fontId="8" fillId="0" borderId="96" xfId="0" applyFont="1" applyBorder="1" applyAlignment="1">
      <alignment vertical="center"/>
    </xf>
    <xf numFmtId="0" fontId="8" fillId="0" borderId="97" xfId="0" applyFont="1" applyBorder="1" applyAlignment="1">
      <alignment vertical="center"/>
    </xf>
    <xf numFmtId="0" fontId="29" fillId="0" borderId="98" xfId="0" applyFont="1" applyFill="1" applyBorder="1" applyAlignment="1">
      <alignment vertical="top" wrapText="1"/>
    </xf>
    <xf numFmtId="0" fontId="18" fillId="0" borderId="99" xfId="0" applyFont="1" applyFill="1" applyBorder="1" applyAlignment="1">
      <alignment horizontal="center" vertical="center" wrapText="1"/>
    </xf>
    <xf numFmtId="0" fontId="7" fillId="0" borderId="100" xfId="0" applyFont="1" applyFill="1" applyBorder="1" applyAlignment="1">
      <alignment horizontal="left" vertical="center" wrapText="1"/>
    </xf>
    <xf numFmtId="0" fontId="8" fillId="0" borderId="100" xfId="0" applyFont="1" applyBorder="1" applyAlignment="1">
      <alignment vertical="center"/>
    </xf>
    <xf numFmtId="0" fontId="8" fillId="0" borderId="101" xfId="0" applyFont="1" applyBorder="1" applyAlignment="1">
      <alignment vertical="center"/>
    </xf>
    <xf numFmtId="0" fontId="8" fillId="0" borderId="102" xfId="0" applyFont="1" applyBorder="1" applyAlignment="1">
      <alignment vertical="center"/>
    </xf>
    <xf numFmtId="0" fontId="8" fillId="0" borderId="103" xfId="0" applyFont="1" applyBorder="1" applyAlignment="1">
      <alignment vertical="center"/>
    </xf>
    <xf numFmtId="0" fontId="29" fillId="0" borderId="104" xfId="0" applyFont="1" applyFill="1" applyBorder="1" applyAlignment="1">
      <alignment vertical="top" wrapText="1"/>
    </xf>
    <xf numFmtId="0" fontId="18" fillId="0" borderId="105" xfId="0" applyFont="1" applyFill="1" applyBorder="1" applyAlignment="1">
      <alignment horizontal="center" vertical="center" wrapText="1"/>
    </xf>
    <xf numFmtId="0" fontId="7" fillId="0" borderId="106" xfId="0" applyFont="1" applyFill="1" applyBorder="1" applyAlignment="1">
      <alignment horizontal="left" vertical="center" wrapText="1"/>
    </xf>
    <xf numFmtId="0" fontId="8" fillId="0" borderId="106" xfId="0" applyFont="1" applyBorder="1" applyAlignment="1">
      <alignment vertical="center"/>
    </xf>
    <xf numFmtId="0" fontId="8" fillId="0" borderId="107" xfId="0" applyFont="1" applyBorder="1" applyAlignment="1">
      <alignment vertical="center"/>
    </xf>
    <xf numFmtId="0" fontId="29" fillId="0" borderId="108" xfId="0" applyFont="1" applyFill="1" applyBorder="1" applyAlignment="1">
      <alignment vertical="top" wrapText="1"/>
    </xf>
    <xf numFmtId="0" fontId="18" fillId="0" borderId="109" xfId="0" applyFont="1" applyFill="1" applyBorder="1" applyAlignment="1">
      <alignment horizontal="center" vertical="center" wrapText="1"/>
    </xf>
    <xf numFmtId="0" fontId="7" fillId="0" borderId="110" xfId="0" applyFont="1" applyFill="1" applyBorder="1" applyAlignment="1">
      <alignment horizontal="left" vertical="center" wrapText="1"/>
    </xf>
    <xf numFmtId="0" fontId="8" fillId="0" borderId="110" xfId="0" applyFont="1" applyBorder="1" applyAlignment="1">
      <alignment vertical="center"/>
    </xf>
    <xf numFmtId="0" fontId="8" fillId="0" borderId="111" xfId="0" applyFont="1" applyBorder="1" applyAlignment="1">
      <alignment vertical="center"/>
    </xf>
    <xf numFmtId="0" fontId="3" fillId="0" borderId="97" xfId="0" applyFont="1" applyBorder="1" applyAlignment="1">
      <alignment vertical="center"/>
    </xf>
    <xf numFmtId="0" fontId="3" fillId="0" borderId="100" xfId="0" applyFont="1" applyBorder="1" applyAlignment="1">
      <alignment vertical="center"/>
    </xf>
    <xf numFmtId="0" fontId="3" fillId="0" borderId="101" xfId="0" applyFont="1" applyBorder="1" applyAlignment="1">
      <alignment vertical="center"/>
    </xf>
    <xf numFmtId="0" fontId="3" fillId="0" borderId="91" xfId="0" applyFont="1" applyBorder="1" applyAlignment="1">
      <alignment vertical="center"/>
    </xf>
    <xf numFmtId="0" fontId="3" fillId="0" borderId="102" xfId="0" applyFont="1" applyBorder="1" applyAlignment="1">
      <alignment vertical="center"/>
    </xf>
    <xf numFmtId="0" fontId="3" fillId="0" borderId="92" xfId="0" applyFont="1" applyBorder="1" applyAlignment="1">
      <alignment vertical="center"/>
    </xf>
    <xf numFmtId="0" fontId="3" fillId="0" borderId="103" xfId="0" applyFont="1" applyBorder="1" applyAlignment="1">
      <alignment vertical="center"/>
    </xf>
    <xf numFmtId="0" fontId="21" fillId="0" borderId="95" xfId="0" applyFont="1" applyBorder="1" applyAlignment="1">
      <alignment horizontal="center" vertical="center"/>
    </xf>
    <xf numFmtId="0" fontId="3" fillId="0" borderId="95" xfId="0" applyFont="1" applyBorder="1" applyAlignment="1">
      <alignment vertical="center"/>
    </xf>
    <xf numFmtId="0" fontId="3" fillId="0" borderId="96" xfId="0" applyFont="1" applyBorder="1" applyAlignment="1">
      <alignment vertical="center"/>
    </xf>
    <xf numFmtId="0" fontId="28" fillId="5" borderId="0" xfId="0" applyFont="1" applyFill="1"/>
    <xf numFmtId="0" fontId="24" fillId="0" borderId="0" xfId="0" applyFont="1" applyAlignment="1">
      <alignment vertical="top" wrapText="1"/>
    </xf>
    <xf numFmtId="0" fontId="24" fillId="0" borderId="0" xfId="0" applyFont="1" applyBorder="1" applyAlignment="1">
      <alignment vertical="top" wrapText="1"/>
    </xf>
    <xf numFmtId="0" fontId="19" fillId="0" borderId="1" xfId="2" applyBorder="1" applyAlignment="1">
      <alignment vertical="top" wrapText="1"/>
    </xf>
    <xf numFmtId="0" fontId="30" fillId="5" borderId="129" xfId="0" applyFont="1" applyFill="1" applyBorder="1" applyAlignment="1">
      <alignment horizontal="center" vertical="center" wrapText="1"/>
    </xf>
    <xf numFmtId="0" fontId="31" fillId="0" borderId="1" xfId="0" applyFont="1" applyBorder="1" applyAlignment="1">
      <alignment horizontal="justify" vertical="center" wrapText="1"/>
    </xf>
    <xf numFmtId="0" fontId="30" fillId="5" borderId="128" xfId="0" applyFont="1" applyFill="1" applyBorder="1" applyAlignment="1">
      <alignment horizontal="center" vertical="center" wrapText="1"/>
    </xf>
    <xf numFmtId="0" fontId="40" fillId="0" borderId="0" xfId="0" applyFont="1" applyBorder="1" applyAlignment="1">
      <alignment horizontal="center" vertical="center" wrapText="1"/>
    </xf>
    <xf numFmtId="0" fontId="31" fillId="0" borderId="130" xfId="0" applyFont="1" applyBorder="1" applyAlignment="1">
      <alignment horizontal="justify" vertical="center" wrapText="1"/>
    </xf>
    <xf numFmtId="0" fontId="31" fillId="0" borderId="131" xfId="0" applyFont="1" applyBorder="1" applyAlignment="1">
      <alignment horizontal="justify" vertical="center" wrapText="1"/>
    </xf>
    <xf numFmtId="0" fontId="31" fillId="0" borderId="132" xfId="0" applyFont="1" applyBorder="1" applyAlignment="1">
      <alignment horizontal="justify" vertical="center" wrapText="1"/>
    </xf>
    <xf numFmtId="0" fontId="31" fillId="0" borderId="133" xfId="0" applyFont="1" applyBorder="1" applyAlignment="1">
      <alignment horizontal="justify" vertical="center" wrapText="1"/>
    </xf>
    <xf numFmtId="0" fontId="31" fillId="0" borderId="134" xfId="0" applyFont="1" applyBorder="1" applyAlignment="1">
      <alignment horizontal="justify" vertical="center" wrapText="1"/>
    </xf>
    <xf numFmtId="0" fontId="31" fillId="0" borderId="135" xfId="0" applyFont="1" applyBorder="1" applyAlignment="1">
      <alignment horizontal="justify" vertical="center" wrapText="1"/>
    </xf>
    <xf numFmtId="0" fontId="31" fillId="0" borderId="136" xfId="0" applyFont="1" applyBorder="1" applyAlignment="1">
      <alignment horizontal="justify" vertical="center" wrapText="1"/>
    </xf>
    <xf numFmtId="0" fontId="31" fillId="0" borderId="137" xfId="0" applyFont="1" applyBorder="1" applyAlignment="1">
      <alignment horizontal="justify" vertical="center" wrapText="1"/>
    </xf>
    <xf numFmtId="0" fontId="31" fillId="0" borderId="138" xfId="0" applyFont="1" applyBorder="1" applyAlignment="1">
      <alignment horizontal="justify" vertical="center" wrapText="1"/>
    </xf>
    <xf numFmtId="0" fontId="31" fillId="0" borderId="139" xfId="0" applyFont="1" applyBorder="1" applyAlignment="1">
      <alignment horizontal="justify" vertical="center" wrapText="1"/>
    </xf>
    <xf numFmtId="0" fontId="31" fillId="0" borderId="140" xfId="0" applyFont="1" applyBorder="1" applyAlignment="1">
      <alignment horizontal="justify" vertical="center" wrapText="1"/>
    </xf>
    <xf numFmtId="0" fontId="31" fillId="0" borderId="141" xfId="0" applyFont="1" applyBorder="1" applyAlignment="1">
      <alignment horizontal="justify" vertical="center" wrapText="1"/>
    </xf>
    <xf numFmtId="0" fontId="31" fillId="0" borderId="142" xfId="0" applyFont="1" applyBorder="1" applyAlignment="1">
      <alignment horizontal="justify" vertical="center" wrapText="1"/>
    </xf>
    <xf numFmtId="0" fontId="31" fillId="0" borderId="143" xfId="0" applyFont="1" applyBorder="1" applyAlignment="1">
      <alignment horizontal="justify" vertical="center" wrapText="1"/>
    </xf>
    <xf numFmtId="0" fontId="31" fillId="0" borderId="144" xfId="0" applyFont="1" applyBorder="1" applyAlignment="1">
      <alignment horizontal="justify" vertical="center" wrapText="1"/>
    </xf>
    <xf numFmtId="0" fontId="31" fillId="0" borderId="145" xfId="0" applyFont="1" applyBorder="1" applyAlignment="1">
      <alignment horizontal="justify" vertical="center" wrapText="1"/>
    </xf>
    <xf numFmtId="0" fontId="31" fillId="0" borderId="146" xfId="0" applyFont="1" applyBorder="1" applyAlignment="1">
      <alignment horizontal="justify" vertical="center" wrapText="1"/>
    </xf>
    <xf numFmtId="0" fontId="29" fillId="0" borderId="53" xfId="0" applyFont="1" applyFill="1" applyBorder="1" applyAlignment="1">
      <alignment vertical="center" wrapText="1"/>
    </xf>
    <xf numFmtId="0" fontId="29" fillId="0" borderId="50" xfId="0" applyFont="1" applyFill="1" applyBorder="1" applyAlignment="1">
      <alignment vertical="center" wrapText="1"/>
    </xf>
    <xf numFmtId="0" fontId="29" fillId="0" borderId="54" xfId="0" applyFont="1" applyFill="1" applyBorder="1" applyAlignment="1">
      <alignment vertical="center" wrapText="1"/>
    </xf>
    <xf numFmtId="0" fontId="29" fillId="0" borderId="55" xfId="0" applyFont="1" applyFill="1" applyBorder="1" applyAlignment="1">
      <alignment vertical="center" wrapText="1"/>
    </xf>
    <xf numFmtId="0" fontId="29" fillId="0" borderId="52" xfId="0" applyFont="1" applyFill="1" applyBorder="1" applyAlignment="1">
      <alignment vertical="center" wrapText="1"/>
    </xf>
    <xf numFmtId="0" fontId="29" fillId="9" borderId="54" xfId="0" applyFont="1" applyFill="1" applyBorder="1" applyAlignment="1">
      <alignment vertical="center" wrapText="1"/>
    </xf>
    <xf numFmtId="0" fontId="29" fillId="0" borderId="56" xfId="0" applyFont="1" applyFill="1" applyBorder="1" applyAlignment="1">
      <alignment vertical="center" wrapText="1"/>
    </xf>
    <xf numFmtId="0" fontId="29" fillId="0" borderId="57" xfId="0" applyFont="1" applyFill="1" applyBorder="1" applyAlignment="1">
      <alignment vertical="center" wrapText="1"/>
    </xf>
    <xf numFmtId="0" fontId="29" fillId="0" borderId="61" xfId="0" applyFont="1" applyFill="1" applyBorder="1" applyAlignment="1">
      <alignment vertical="center" wrapText="1"/>
    </xf>
    <xf numFmtId="0" fontId="29" fillId="0" borderId="73" xfId="0" applyFont="1" applyFill="1" applyBorder="1" applyAlignment="1">
      <alignment vertical="center" wrapText="1"/>
    </xf>
    <xf numFmtId="0" fontId="29" fillId="0" borderId="49" xfId="0" applyFont="1" applyFill="1" applyBorder="1" applyAlignment="1">
      <alignment vertical="center" wrapText="1"/>
    </xf>
    <xf numFmtId="0" fontId="29" fillId="0" borderId="63" xfId="0" applyFont="1" applyFill="1" applyBorder="1" applyAlignment="1">
      <alignment vertical="center" wrapText="1"/>
    </xf>
    <xf numFmtId="0" fontId="29" fillId="0" borderId="58" xfId="0" applyFont="1" applyFill="1" applyBorder="1" applyAlignment="1">
      <alignment vertical="center" wrapText="1"/>
    </xf>
    <xf numFmtId="0" fontId="29" fillId="0" borderId="76" xfId="0" applyFont="1" applyFill="1" applyBorder="1" applyAlignment="1">
      <alignment vertical="center" wrapText="1"/>
    </xf>
    <xf numFmtId="0" fontId="29" fillId="0" borderId="69" xfId="0" applyFont="1" applyFill="1" applyBorder="1" applyAlignment="1">
      <alignment vertical="center" wrapText="1"/>
    </xf>
    <xf numFmtId="0" fontId="24" fillId="0" borderId="147" xfId="0" applyFont="1" applyBorder="1" applyAlignment="1">
      <alignment vertical="center"/>
    </xf>
    <xf numFmtId="0" fontId="24" fillId="0" borderId="148" xfId="0" applyFont="1" applyBorder="1" applyAlignment="1">
      <alignment vertical="center"/>
    </xf>
    <xf numFmtId="0" fontId="24" fillId="0" borderId="149" xfId="0" applyFont="1" applyBorder="1" applyAlignment="1">
      <alignment vertical="center"/>
    </xf>
    <xf numFmtId="0" fontId="24" fillId="0" borderId="150" xfId="0" applyFont="1" applyBorder="1" applyAlignment="1">
      <alignment vertical="center"/>
    </xf>
    <xf numFmtId="0" fontId="24" fillId="0" borderId="151" xfId="0" applyFont="1" applyBorder="1" applyAlignment="1">
      <alignment vertical="center"/>
    </xf>
    <xf numFmtId="0" fontId="26" fillId="0" borderId="151" xfId="0" applyFont="1" applyFill="1" applyBorder="1" applyAlignment="1">
      <alignment horizontal="center" vertical="center"/>
    </xf>
    <xf numFmtId="41" fontId="24" fillId="0" borderId="0" xfId="1" applyFont="1" applyBorder="1" applyAlignment="1">
      <alignment vertical="center"/>
    </xf>
    <xf numFmtId="0" fontId="32" fillId="0" borderId="151" xfId="0" applyFont="1" applyBorder="1" applyAlignment="1">
      <alignment horizontal="center" vertical="top"/>
    </xf>
    <xf numFmtId="0" fontId="21" fillId="0" borderId="151" xfId="0" applyFont="1" applyBorder="1" applyAlignment="1">
      <alignment horizontal="center" vertical="top"/>
    </xf>
    <xf numFmtId="0" fontId="32" fillId="0" borderId="151" xfId="0" applyFont="1" applyBorder="1" applyAlignment="1">
      <alignment horizontal="center" vertical="center"/>
    </xf>
    <xf numFmtId="0" fontId="24" fillId="0" borderId="152" xfId="0" applyFont="1" applyBorder="1" applyAlignment="1">
      <alignment vertical="center"/>
    </xf>
    <xf numFmtId="0" fontId="24" fillId="0" borderId="153" xfId="0" applyFont="1" applyBorder="1" applyAlignment="1">
      <alignment vertical="center"/>
    </xf>
    <xf numFmtId="0" fontId="32" fillId="0" borderId="153" xfId="0" applyFont="1" applyBorder="1" applyAlignment="1">
      <alignment vertical="center"/>
    </xf>
    <xf numFmtId="0" fontId="24" fillId="0" borderId="153" xfId="0" applyFont="1" applyBorder="1" applyAlignment="1">
      <alignment vertical="top"/>
    </xf>
    <xf numFmtId="0" fontId="24" fillId="0" borderId="153" xfId="0" applyFont="1" applyBorder="1" applyAlignment="1">
      <alignment vertical="top" wrapText="1"/>
    </xf>
    <xf numFmtId="0" fontId="24" fillId="0" borderId="154" xfId="0" applyFont="1" applyBorder="1" applyAlignment="1">
      <alignment vertical="center"/>
    </xf>
    <xf numFmtId="0" fontId="30" fillId="5" borderId="163" xfId="0" applyFont="1" applyFill="1" applyBorder="1" applyAlignment="1">
      <alignment horizontal="center" vertical="center" wrapText="1"/>
    </xf>
    <xf numFmtId="0" fontId="31" fillId="0" borderId="165" xfId="0" applyFont="1" applyBorder="1" applyAlignment="1">
      <alignment horizontal="justify" vertical="center" wrapText="1"/>
    </xf>
    <xf numFmtId="0" fontId="31" fillId="0" borderId="164" xfId="0" applyFont="1" applyBorder="1" applyAlignment="1">
      <alignment horizontal="justify" vertical="center" wrapText="1"/>
    </xf>
    <xf numFmtId="0" fontId="30" fillId="5" borderId="166" xfId="0" applyFont="1" applyFill="1" applyBorder="1" applyAlignment="1">
      <alignment horizontal="center" vertical="center" wrapText="1"/>
    </xf>
    <xf numFmtId="0" fontId="34" fillId="13" borderId="122" xfId="0" applyFont="1" applyFill="1" applyBorder="1" applyAlignment="1">
      <alignment horizontal="center" vertical="center" wrapText="1"/>
    </xf>
    <xf numFmtId="0" fontId="34" fillId="13" borderId="121" xfId="0" applyFont="1" applyFill="1" applyBorder="1" applyAlignment="1">
      <alignment horizontal="center" vertical="center" wrapText="1"/>
    </xf>
    <xf numFmtId="0" fontId="2" fillId="13" borderId="127" xfId="0" applyFont="1" applyFill="1" applyBorder="1" applyAlignment="1">
      <alignment horizontal="center" vertical="center" wrapText="1"/>
    </xf>
    <xf numFmtId="0" fontId="29" fillId="0" borderId="60" xfId="0" applyFont="1" applyFill="1" applyBorder="1" applyAlignment="1">
      <alignment vertical="center" wrapText="1"/>
    </xf>
    <xf numFmtId="0" fontId="31" fillId="0" borderId="0" xfId="0" applyFont="1" applyAlignment="1">
      <alignment vertical="top" wrapText="1"/>
    </xf>
    <xf numFmtId="0" fontId="31" fillId="0" borderId="0" xfId="0" applyFont="1" applyBorder="1" applyAlignment="1">
      <alignment vertical="top" wrapText="1"/>
    </xf>
    <xf numFmtId="0" fontId="29" fillId="0" borderId="59" xfId="0" applyFont="1" applyFill="1" applyBorder="1" applyAlignment="1">
      <alignment vertical="center" wrapText="1"/>
    </xf>
    <xf numFmtId="0" fontId="29" fillId="0" borderId="169" xfId="0" applyFont="1" applyFill="1" applyBorder="1" applyAlignment="1">
      <alignment vertical="center" wrapText="1"/>
    </xf>
    <xf numFmtId="0" fontId="30" fillId="5" borderId="171" xfId="0" applyFont="1" applyFill="1" applyBorder="1" applyAlignment="1">
      <alignment horizontal="center" vertical="center" wrapText="1"/>
    </xf>
    <xf numFmtId="0" fontId="31" fillId="0" borderId="135" xfId="0" applyFont="1" applyBorder="1" applyAlignment="1">
      <alignment horizontal="left" vertical="center" wrapText="1"/>
    </xf>
    <xf numFmtId="0" fontId="31" fillId="0" borderId="153" xfId="0" applyFont="1" applyBorder="1" applyAlignment="1">
      <alignment horizontal="left" vertical="top" wrapText="1"/>
    </xf>
    <xf numFmtId="0" fontId="31" fillId="0" borderId="0" xfId="0" applyFont="1" applyBorder="1" applyAlignment="1">
      <alignment horizontal="left" vertical="top" wrapText="1"/>
    </xf>
    <xf numFmtId="0" fontId="34" fillId="13" borderId="180" xfId="0" applyFont="1" applyFill="1" applyBorder="1" applyAlignment="1">
      <alignment horizontal="center" vertical="center" wrapText="1"/>
    </xf>
    <xf numFmtId="0" fontId="34" fillId="13" borderId="182" xfId="0" applyFont="1" applyFill="1" applyBorder="1" applyAlignment="1">
      <alignment horizontal="center" vertical="center" wrapText="1"/>
    </xf>
    <xf numFmtId="0" fontId="34" fillId="13" borderId="1" xfId="0" applyFont="1" applyFill="1" applyBorder="1" applyAlignment="1">
      <alignment horizontal="center" vertical="center" wrapText="1"/>
    </xf>
    <xf numFmtId="0" fontId="29" fillId="0" borderId="170" xfId="0" applyFont="1" applyFill="1" applyBorder="1" applyAlignment="1">
      <alignment vertical="center" wrapText="1"/>
    </xf>
    <xf numFmtId="0" fontId="29" fillId="0" borderId="185" xfId="0" applyFont="1" applyFill="1" applyBorder="1" applyAlignment="1">
      <alignment vertical="center" wrapText="1"/>
    </xf>
    <xf numFmtId="0" fontId="22" fillId="12" borderId="0" xfId="0" applyFont="1" applyFill="1" applyBorder="1" applyAlignment="1">
      <alignment horizontal="center" vertical="center"/>
    </xf>
    <xf numFmtId="49" fontId="39" fillId="4" borderId="0" xfId="2" applyNumberFormat="1" applyFont="1" applyFill="1" applyBorder="1" applyAlignment="1">
      <alignment horizontal="center" vertical="center"/>
    </xf>
    <xf numFmtId="0" fontId="21" fillId="0" borderId="0" xfId="0" applyFont="1" applyFill="1" applyBorder="1" applyAlignment="1">
      <alignment horizontal="center" vertical="center"/>
    </xf>
    <xf numFmtId="0" fontId="12" fillId="4" borderId="0" xfId="0" applyFont="1" applyFill="1" applyBorder="1" applyAlignment="1">
      <alignment horizontal="center" vertical="center"/>
    </xf>
    <xf numFmtId="0" fontId="13" fillId="0" borderId="0" xfId="0" applyFont="1" applyBorder="1" applyAlignment="1">
      <alignment vertical="top" wrapText="1"/>
    </xf>
    <xf numFmtId="0" fontId="3" fillId="0" borderId="0" xfId="0" applyFont="1" applyBorder="1" applyAlignment="1">
      <alignment vertical="center" wrapText="1"/>
    </xf>
    <xf numFmtId="0" fontId="3" fillId="0" borderId="0" xfId="0" applyFont="1" applyAlignment="1">
      <alignment vertical="center" wrapText="1"/>
    </xf>
    <xf numFmtId="0" fontId="3" fillId="0" borderId="0" xfId="0" applyFont="1" applyAlignment="1">
      <alignment wrapText="1"/>
    </xf>
    <xf numFmtId="0" fontId="3" fillId="0" borderId="0" xfId="0" applyFont="1" applyBorder="1" applyAlignment="1">
      <alignment vertical="top" wrapText="1"/>
    </xf>
    <xf numFmtId="0" fontId="3" fillId="0" borderId="0" xfId="0" applyFont="1" applyAlignment="1">
      <alignment vertical="top" wrapText="1"/>
    </xf>
    <xf numFmtId="0" fontId="3" fillId="0" borderId="148" xfId="0" applyFont="1" applyBorder="1" applyAlignment="1">
      <alignment horizontal="justify" vertical="center" wrapText="1"/>
    </xf>
    <xf numFmtId="0" fontId="24" fillId="0" borderId="148" xfId="0" applyFont="1" applyBorder="1" applyAlignment="1">
      <alignment horizontal="justify" vertical="center"/>
    </xf>
    <xf numFmtId="0" fontId="31" fillId="0" borderId="148" xfId="0" applyFont="1" applyBorder="1" applyAlignment="1">
      <alignment horizontal="justify" vertical="center"/>
    </xf>
    <xf numFmtId="0" fontId="27" fillId="0" borderId="155" xfId="0" applyFont="1" applyBorder="1" applyAlignment="1">
      <alignment horizontal="center" vertical="center"/>
    </xf>
    <xf numFmtId="0" fontId="27" fillId="0" borderId="156" xfId="0" applyFont="1" applyBorder="1" applyAlignment="1">
      <alignment horizontal="center" vertical="center"/>
    </xf>
    <xf numFmtId="0" fontId="27" fillId="3" borderId="155" xfId="0" applyFont="1" applyFill="1" applyBorder="1" applyAlignment="1" applyProtection="1">
      <alignment horizontal="center" vertical="center"/>
      <protection locked="0"/>
    </xf>
    <xf numFmtId="0" fontId="27" fillId="3" borderId="156" xfId="0" applyFont="1" applyFill="1" applyBorder="1" applyAlignment="1" applyProtection="1">
      <alignment horizontal="center" vertical="center"/>
      <protection locked="0"/>
    </xf>
    <xf numFmtId="0" fontId="42" fillId="0" borderId="20" xfId="0" applyFont="1" applyFill="1" applyBorder="1" applyAlignment="1">
      <alignment horizontal="left" vertical="center" wrapText="1"/>
    </xf>
    <xf numFmtId="0" fontId="38" fillId="0" borderId="10" xfId="0" applyFont="1" applyFill="1" applyBorder="1" applyAlignment="1">
      <alignment horizontal="center" vertical="center" wrapText="1"/>
    </xf>
    <xf numFmtId="0" fontId="38" fillId="0" borderId="12" xfId="0" applyFont="1" applyFill="1" applyBorder="1" applyAlignment="1">
      <alignment horizontal="center" vertical="center" wrapText="1"/>
    </xf>
    <xf numFmtId="164" fontId="12" fillId="0" borderId="41" xfId="0" applyNumberFormat="1" applyFont="1" applyFill="1" applyBorder="1" applyAlignment="1">
      <alignment horizontal="center" vertical="center" wrapText="1"/>
    </xf>
    <xf numFmtId="164" fontId="12" fillId="0" borderId="10" xfId="0" applyNumberFormat="1" applyFont="1" applyFill="1" applyBorder="1" applyAlignment="1">
      <alignment horizontal="center" vertical="center" wrapText="1"/>
    </xf>
    <xf numFmtId="164" fontId="12" fillId="0" borderId="12" xfId="0" applyNumberFormat="1" applyFont="1" applyFill="1" applyBorder="1" applyAlignment="1">
      <alignment horizontal="center" vertical="center" wrapText="1"/>
    </xf>
    <xf numFmtId="0" fontId="17" fillId="0" borderId="1" xfId="0" applyFont="1" applyFill="1" applyBorder="1" applyAlignment="1">
      <alignment horizontal="center" vertical="center" wrapText="1"/>
    </xf>
    <xf numFmtId="0" fontId="17" fillId="0" borderId="10" xfId="0" applyFont="1" applyFill="1" applyBorder="1" applyAlignment="1">
      <alignment horizontal="center" vertical="center" wrapText="1"/>
    </xf>
    <xf numFmtId="0" fontId="17" fillId="0" borderId="177" xfId="0" applyFont="1" applyFill="1" applyBorder="1" applyAlignment="1">
      <alignment horizontal="center" vertical="center" wrapText="1"/>
    </xf>
    <xf numFmtId="0" fontId="17" fillId="0" borderId="178" xfId="0" applyFont="1" applyFill="1" applyBorder="1" applyAlignment="1">
      <alignment horizontal="center" vertical="center" wrapText="1"/>
    </xf>
    <xf numFmtId="0" fontId="17" fillId="0" borderId="179" xfId="0" applyFont="1" applyFill="1" applyBorder="1" applyAlignment="1">
      <alignment horizontal="center" vertical="center" wrapText="1"/>
    </xf>
    <xf numFmtId="164" fontId="28" fillId="0" borderId="0" xfId="0" applyNumberFormat="1" applyFont="1" applyBorder="1" applyAlignment="1">
      <alignment horizontal="center" vertical="center" wrapText="1"/>
    </xf>
    <xf numFmtId="164" fontId="28" fillId="0" borderId="41" xfId="0" applyNumberFormat="1" applyFont="1" applyBorder="1" applyAlignment="1">
      <alignment horizontal="center" vertical="center" wrapText="1"/>
    </xf>
    <xf numFmtId="164" fontId="28" fillId="0" borderId="181" xfId="0" applyNumberFormat="1" applyFont="1" applyBorder="1" applyAlignment="1">
      <alignment horizontal="center" vertical="center" wrapText="1"/>
    </xf>
    <xf numFmtId="164" fontId="28" fillId="9" borderId="41" xfId="0" applyNumberFormat="1" applyFont="1" applyFill="1" applyBorder="1" applyAlignment="1">
      <alignment horizontal="center" vertical="center" wrapText="1"/>
    </xf>
    <xf numFmtId="164" fontId="27" fillId="0" borderId="162" xfId="0" applyNumberFormat="1" applyFont="1" applyBorder="1" applyAlignment="1">
      <alignment horizontal="center" vertical="center"/>
    </xf>
    <xf numFmtId="164" fontId="42" fillId="0" borderId="160" xfId="0" applyNumberFormat="1" applyFont="1" applyBorder="1" applyAlignment="1">
      <alignment horizontal="center" vertical="center"/>
    </xf>
    <xf numFmtId="0" fontId="42" fillId="0" borderId="161" xfId="0" applyFont="1" applyBorder="1" applyAlignment="1">
      <alignment horizontal="center" vertical="center"/>
    </xf>
    <xf numFmtId="164" fontId="27" fillId="3" borderId="155" xfId="0" applyNumberFormat="1" applyFont="1" applyFill="1" applyBorder="1" applyAlignment="1" applyProtection="1">
      <alignment horizontal="center" vertical="center"/>
      <protection locked="0"/>
    </xf>
    <xf numFmtId="164" fontId="27" fillId="3" borderId="156" xfId="0" applyNumberFormat="1" applyFont="1" applyFill="1" applyBorder="1" applyAlignment="1" applyProtection="1">
      <alignment horizontal="center" vertical="center"/>
      <protection locked="0"/>
    </xf>
    <xf numFmtId="0" fontId="27" fillId="0" borderId="155" xfId="0" applyFont="1" applyFill="1" applyBorder="1" applyAlignment="1">
      <alignment horizontal="center" vertical="center"/>
    </xf>
    <xf numFmtId="0" fontId="27" fillId="0" borderId="159" xfId="0" applyFont="1" applyFill="1" applyBorder="1" applyAlignment="1">
      <alignment horizontal="center" vertical="center"/>
    </xf>
    <xf numFmtId="0" fontId="17" fillId="0" borderId="22" xfId="0" applyFont="1" applyFill="1" applyBorder="1" applyAlignment="1">
      <alignment horizontal="center" vertical="center" wrapText="1"/>
    </xf>
    <xf numFmtId="0" fontId="17" fillId="0" borderId="11" xfId="0" applyFont="1" applyFill="1" applyBorder="1" applyAlignment="1">
      <alignment horizontal="center" vertical="center" wrapText="1"/>
    </xf>
    <xf numFmtId="164" fontId="28" fillId="0" borderId="43" xfId="0" applyNumberFormat="1" applyFont="1" applyBorder="1" applyAlignment="1">
      <alignment horizontal="center" vertical="center" wrapText="1"/>
    </xf>
    <xf numFmtId="164" fontId="28" fillId="0" borderId="42" xfId="0" applyNumberFormat="1" applyFont="1" applyBorder="1" applyAlignment="1">
      <alignment horizontal="center" vertical="center" wrapText="1"/>
    </xf>
    <xf numFmtId="164" fontId="28" fillId="0" borderId="65" xfId="0" applyNumberFormat="1" applyFont="1" applyFill="1" applyBorder="1" applyAlignment="1">
      <alignment horizontal="center" vertical="center" wrapText="1"/>
    </xf>
    <xf numFmtId="164" fontId="28" fillId="0" borderId="66" xfId="0" applyNumberFormat="1" applyFont="1" applyFill="1" applyBorder="1" applyAlignment="1">
      <alignment horizontal="center" vertical="center" wrapText="1"/>
    </xf>
    <xf numFmtId="164" fontId="28" fillId="0" borderId="67" xfId="0" applyNumberFormat="1" applyFont="1" applyFill="1" applyBorder="1" applyAlignment="1">
      <alignment horizontal="center" vertical="center" wrapText="1"/>
    </xf>
    <xf numFmtId="164" fontId="28" fillId="0" borderId="40" xfId="0" applyNumberFormat="1" applyFont="1" applyFill="1" applyBorder="1" applyAlignment="1">
      <alignment horizontal="center" vertical="center" wrapText="1"/>
    </xf>
    <xf numFmtId="164" fontId="28" fillId="0" borderId="41" xfId="0" applyNumberFormat="1" applyFont="1" applyFill="1" applyBorder="1" applyAlignment="1">
      <alignment horizontal="center" vertical="center" wrapText="1"/>
    </xf>
    <xf numFmtId="164" fontId="28" fillId="0" borderId="45" xfId="0" applyNumberFormat="1" applyFont="1" applyFill="1" applyBorder="1" applyAlignment="1">
      <alignment horizontal="center" vertical="center" wrapText="1"/>
    </xf>
    <xf numFmtId="164" fontId="28" fillId="0" borderId="0" xfId="0" applyNumberFormat="1" applyFont="1" applyFill="1" applyBorder="1" applyAlignment="1">
      <alignment horizontal="center" vertical="center" wrapText="1"/>
    </xf>
    <xf numFmtId="0" fontId="17" fillId="0" borderId="65" xfId="0" applyFont="1" applyFill="1" applyBorder="1" applyAlignment="1">
      <alignment horizontal="center" vertical="center" wrapText="1"/>
    </xf>
    <xf numFmtId="0" fontId="17" fillId="0" borderId="66" xfId="0" applyFont="1" applyFill="1" applyBorder="1" applyAlignment="1">
      <alignment horizontal="center" vertical="center" wrapText="1"/>
    </xf>
    <xf numFmtId="0" fontId="17" fillId="0" borderId="80" xfId="0" applyFont="1" applyFill="1" applyBorder="1" applyAlignment="1">
      <alignment horizontal="center" vertical="center" wrapText="1"/>
    </xf>
    <xf numFmtId="164" fontId="28" fillId="0" borderId="81" xfId="0" applyNumberFormat="1" applyFont="1" applyBorder="1" applyAlignment="1">
      <alignment horizontal="center" vertical="center" wrapText="1"/>
    </xf>
    <xf numFmtId="164" fontId="28" fillId="0" borderId="82" xfId="0" applyNumberFormat="1" applyFont="1" applyBorder="1" applyAlignment="1">
      <alignment horizontal="center" vertical="center" wrapText="1"/>
    </xf>
    <xf numFmtId="164" fontId="28" fillId="0" borderId="83" xfId="0" applyNumberFormat="1" applyFont="1" applyBorder="1" applyAlignment="1">
      <alignment horizontal="center" vertical="center" wrapText="1"/>
    </xf>
    <xf numFmtId="0" fontId="17" fillId="0" borderId="13" xfId="0" applyFont="1" applyFill="1" applyBorder="1" applyAlignment="1">
      <alignment horizontal="center" vertical="center" wrapText="1"/>
    </xf>
    <xf numFmtId="164" fontId="28" fillId="0" borderId="44" xfId="0" applyNumberFormat="1" applyFont="1" applyFill="1" applyBorder="1" applyAlignment="1">
      <alignment horizontal="center" vertical="center" wrapText="1"/>
    </xf>
    <xf numFmtId="164" fontId="35" fillId="0" borderId="46" xfId="0" applyNumberFormat="1" applyFont="1" applyFill="1" applyBorder="1" applyAlignment="1">
      <alignment horizontal="center" vertical="center"/>
    </xf>
    <xf numFmtId="164" fontId="35" fillId="0" borderId="48" xfId="0" applyNumberFormat="1" applyFont="1" applyFill="1" applyBorder="1" applyAlignment="1">
      <alignment horizontal="center" vertical="center"/>
    </xf>
    <xf numFmtId="164" fontId="35" fillId="0" borderId="75" xfId="0" applyNumberFormat="1" applyFont="1" applyFill="1" applyBorder="1" applyAlignment="1">
      <alignment horizontal="center" vertical="center"/>
    </xf>
    <xf numFmtId="164" fontId="12" fillId="0" borderId="37" xfId="0" applyNumberFormat="1" applyFont="1" applyFill="1" applyBorder="1" applyAlignment="1">
      <alignment horizontal="center" vertical="center" wrapText="1"/>
    </xf>
    <xf numFmtId="164" fontId="12" fillId="0" borderId="38" xfId="0" applyNumberFormat="1" applyFont="1" applyFill="1" applyBorder="1" applyAlignment="1">
      <alignment horizontal="center" vertical="center" wrapText="1"/>
    </xf>
    <xf numFmtId="164" fontId="12" fillId="0" borderId="48" xfId="0" applyNumberFormat="1" applyFont="1" applyFill="1" applyBorder="1" applyAlignment="1">
      <alignment horizontal="center" vertical="center" wrapText="1"/>
    </xf>
    <xf numFmtId="164" fontId="12" fillId="0" borderId="74" xfId="0" applyNumberFormat="1" applyFont="1" applyFill="1" applyBorder="1" applyAlignment="1">
      <alignment horizontal="center" vertical="center" wrapText="1"/>
    </xf>
    <xf numFmtId="0" fontId="38" fillId="0" borderId="37" xfId="0" applyFont="1" applyFill="1" applyBorder="1" applyAlignment="1">
      <alignment horizontal="center" vertical="center" wrapText="1"/>
    </xf>
    <xf numFmtId="0" fontId="38" fillId="0" borderId="38" xfId="0" applyFont="1" applyFill="1" applyBorder="1" applyAlignment="1">
      <alignment horizontal="center" vertical="center" wrapText="1"/>
    </xf>
    <xf numFmtId="0" fontId="38" fillId="0" borderId="74" xfId="0" applyFont="1" applyFill="1" applyBorder="1" applyAlignment="1">
      <alignment horizontal="center" vertical="center" wrapText="1"/>
    </xf>
    <xf numFmtId="0" fontId="17" fillId="0" borderId="31" xfId="0" applyFont="1" applyFill="1" applyBorder="1" applyAlignment="1">
      <alignment horizontal="center" vertical="center" wrapText="1"/>
    </xf>
    <xf numFmtId="0" fontId="17" fillId="0" borderId="32" xfId="0" applyFont="1" applyFill="1" applyBorder="1" applyAlignment="1">
      <alignment horizontal="center" vertical="center" wrapText="1"/>
    </xf>
    <xf numFmtId="0" fontId="17" fillId="0" borderId="168" xfId="0" applyFont="1" applyFill="1" applyBorder="1" applyAlignment="1">
      <alignment horizontal="center" vertical="center" wrapText="1"/>
    </xf>
    <xf numFmtId="0" fontId="17" fillId="0" borderId="174" xfId="0" applyFont="1" applyFill="1" applyBorder="1" applyAlignment="1">
      <alignment horizontal="center" vertical="center" wrapText="1"/>
    </xf>
    <xf numFmtId="0" fontId="17" fillId="0" borderId="175" xfId="0" applyFont="1" applyFill="1" applyBorder="1" applyAlignment="1">
      <alignment horizontal="center" vertical="center" wrapText="1"/>
    </xf>
    <xf numFmtId="0" fontId="17" fillId="0" borderId="176" xfId="0" applyFont="1" applyFill="1" applyBorder="1" applyAlignment="1">
      <alignment horizontal="center" vertical="center" wrapText="1"/>
    </xf>
    <xf numFmtId="164" fontId="28" fillId="0" borderId="172" xfId="0" applyNumberFormat="1" applyFont="1" applyFill="1" applyBorder="1" applyAlignment="1">
      <alignment horizontal="center" vertical="center" wrapText="1"/>
    </xf>
    <xf numFmtId="164" fontId="28" fillId="0" borderId="173" xfId="0" applyNumberFormat="1" applyFont="1" applyFill="1" applyBorder="1" applyAlignment="1">
      <alignment horizontal="center" vertical="center" wrapText="1"/>
    </xf>
    <xf numFmtId="0" fontId="17" fillId="0" borderId="34" xfId="0" applyFont="1" applyFill="1" applyBorder="1" applyAlignment="1">
      <alignment horizontal="center" vertical="center" wrapText="1"/>
    </xf>
    <xf numFmtId="0" fontId="17" fillId="0" borderId="38" xfId="0" applyFont="1" applyFill="1" applyBorder="1" applyAlignment="1">
      <alignment horizontal="center" vertical="center" wrapText="1"/>
    </xf>
    <xf numFmtId="0" fontId="17" fillId="0" borderId="74" xfId="0" applyFont="1" applyFill="1" applyBorder="1" applyAlignment="1">
      <alignment horizontal="center" vertical="center" wrapText="1"/>
    </xf>
    <xf numFmtId="164" fontId="28" fillId="0" borderId="46" xfId="0" applyNumberFormat="1" applyFont="1" applyFill="1" applyBorder="1" applyAlignment="1">
      <alignment horizontal="center" vertical="center" wrapText="1"/>
    </xf>
    <xf numFmtId="164" fontId="28" fillId="0" borderId="48" xfId="0" applyNumberFormat="1" applyFont="1" applyFill="1" applyBorder="1" applyAlignment="1">
      <alignment horizontal="center" vertical="center" wrapText="1"/>
    </xf>
    <xf numFmtId="164" fontId="28" fillId="0" borderId="75" xfId="0" applyNumberFormat="1" applyFont="1" applyFill="1" applyBorder="1" applyAlignment="1">
      <alignment horizontal="center" vertical="center" wrapText="1"/>
    </xf>
    <xf numFmtId="164" fontId="28" fillId="0" borderId="77" xfId="0" applyNumberFormat="1" applyFont="1" applyFill="1" applyBorder="1" applyAlignment="1">
      <alignment horizontal="center" vertical="center" wrapText="1"/>
    </xf>
    <xf numFmtId="164" fontId="28" fillId="0" borderId="47" xfId="0" applyNumberFormat="1" applyFont="1" applyFill="1" applyBorder="1" applyAlignment="1">
      <alignment horizontal="center" vertical="center" wrapText="1"/>
    </xf>
    <xf numFmtId="164" fontId="28" fillId="0" borderId="183" xfId="0" applyNumberFormat="1" applyFont="1" applyFill="1" applyBorder="1" applyAlignment="1">
      <alignment horizontal="center" vertical="center" wrapText="1"/>
    </xf>
    <xf numFmtId="164" fontId="28" fillId="0" borderId="68" xfId="0" applyNumberFormat="1" applyFont="1" applyFill="1" applyBorder="1" applyAlignment="1">
      <alignment horizontal="center" vertical="center" wrapText="1"/>
    </xf>
    <xf numFmtId="0" fontId="17" fillId="0" borderId="35" xfId="0" applyFont="1" applyFill="1" applyBorder="1" applyAlignment="1">
      <alignment horizontal="center" vertical="center" wrapText="1"/>
    </xf>
    <xf numFmtId="0" fontId="17" fillId="0" borderId="36" xfId="0" applyFont="1" applyFill="1" applyBorder="1" applyAlignment="1">
      <alignment horizontal="center" vertical="center" wrapText="1"/>
    </xf>
    <xf numFmtId="164" fontId="36" fillId="0" borderId="37" xfId="0" applyNumberFormat="1" applyFont="1" applyFill="1" applyBorder="1" applyAlignment="1">
      <alignment horizontal="center" vertical="center"/>
    </xf>
    <xf numFmtId="164" fontId="36" fillId="0" borderId="38" xfId="0" applyNumberFormat="1" applyFont="1" applyFill="1" applyBorder="1" applyAlignment="1">
      <alignment horizontal="center" vertical="center"/>
    </xf>
    <xf numFmtId="164" fontId="36" fillId="0" borderId="74" xfId="0" applyNumberFormat="1" applyFont="1" applyFill="1" applyBorder="1" applyAlignment="1">
      <alignment horizontal="center" vertical="center"/>
    </xf>
    <xf numFmtId="0" fontId="17" fillId="0" borderId="37" xfId="0" applyFont="1" applyFill="1" applyBorder="1" applyAlignment="1">
      <alignment horizontal="center" vertical="center" wrapText="1"/>
    </xf>
    <xf numFmtId="0" fontId="17" fillId="0" borderId="33" xfId="0" applyFont="1" applyFill="1" applyBorder="1" applyAlignment="1">
      <alignment horizontal="center" vertical="center" wrapText="1"/>
    </xf>
    <xf numFmtId="164" fontId="35" fillId="0" borderId="77" xfId="0" applyNumberFormat="1" applyFont="1" applyFill="1" applyBorder="1" applyAlignment="1">
      <alignment horizontal="center" vertical="center"/>
    </xf>
    <xf numFmtId="164" fontId="35" fillId="0" borderId="47" xfId="0" applyNumberFormat="1" applyFont="1" applyFill="1" applyBorder="1" applyAlignment="1">
      <alignment horizontal="center" vertical="center"/>
    </xf>
    <xf numFmtId="164" fontId="35" fillId="0" borderId="65" xfId="0" applyNumberFormat="1" applyFont="1" applyFill="1" applyBorder="1" applyAlignment="1">
      <alignment horizontal="center" vertical="center"/>
    </xf>
    <xf numFmtId="164" fontId="35" fillId="0" borderId="67" xfId="0" applyNumberFormat="1" applyFont="1" applyFill="1" applyBorder="1" applyAlignment="1">
      <alignment horizontal="center" vertical="center"/>
    </xf>
    <xf numFmtId="0" fontId="9" fillId="12" borderId="155" xfId="0" applyFont="1" applyFill="1" applyBorder="1" applyAlignment="1">
      <alignment horizontal="center" vertical="center" wrapText="1"/>
    </xf>
    <xf numFmtId="0" fontId="9" fillId="12" borderId="159" xfId="0" applyFont="1" applyFill="1" applyBorder="1" applyAlignment="1">
      <alignment horizontal="center" vertical="center" wrapText="1"/>
    </xf>
    <xf numFmtId="0" fontId="31" fillId="12" borderId="159" xfId="0" applyFont="1" applyFill="1" applyBorder="1" applyAlignment="1">
      <alignment horizontal="center" vertical="center" wrapText="1"/>
    </xf>
    <xf numFmtId="0" fontId="9" fillId="12" borderId="156" xfId="0" applyFont="1" applyFill="1" applyBorder="1" applyAlignment="1">
      <alignment horizontal="center" vertical="center" wrapText="1"/>
    </xf>
    <xf numFmtId="0" fontId="40" fillId="0" borderId="0" xfId="0" applyFont="1" applyBorder="1" applyAlignment="1">
      <alignment horizontal="left" vertical="center" wrapText="1"/>
    </xf>
    <xf numFmtId="164" fontId="35" fillId="0" borderId="71" xfId="0" applyNumberFormat="1" applyFont="1" applyFill="1" applyBorder="1" applyAlignment="1">
      <alignment horizontal="center" vertical="center"/>
    </xf>
    <xf numFmtId="0" fontId="17" fillId="0" borderId="70" xfId="0" applyFont="1" applyFill="1" applyBorder="1" applyAlignment="1">
      <alignment horizontal="center" vertical="center" wrapText="1"/>
    </xf>
    <xf numFmtId="0" fontId="38" fillId="0" borderId="79" xfId="0" applyFont="1" applyFill="1" applyBorder="1" applyAlignment="1">
      <alignment horizontal="center" vertical="center" wrapText="1"/>
    </xf>
    <xf numFmtId="0" fontId="38" fillId="0" borderId="39" xfId="0" applyFont="1" applyFill="1" applyBorder="1" applyAlignment="1">
      <alignment horizontal="center" vertical="center" wrapText="1"/>
    </xf>
    <xf numFmtId="0" fontId="38" fillId="0" borderId="72" xfId="0" applyFont="1" applyFill="1" applyBorder="1" applyAlignment="1">
      <alignment horizontal="center" vertical="center" wrapText="1"/>
    </xf>
    <xf numFmtId="164" fontId="36" fillId="0" borderId="79" xfId="0" applyNumberFormat="1" applyFont="1" applyFill="1" applyBorder="1" applyAlignment="1">
      <alignment horizontal="center" vertical="center"/>
    </xf>
    <xf numFmtId="164" fontId="36" fillId="0" borderId="39" xfId="0" applyNumberFormat="1" applyFont="1" applyFill="1" applyBorder="1" applyAlignment="1">
      <alignment horizontal="center" vertical="center"/>
    </xf>
    <xf numFmtId="164" fontId="36" fillId="0" borderId="184" xfId="0" applyNumberFormat="1" applyFont="1" applyFill="1" applyBorder="1" applyAlignment="1">
      <alignment horizontal="center" vertical="center"/>
    </xf>
    <xf numFmtId="164" fontId="36" fillId="0" borderId="72" xfId="0" applyNumberFormat="1" applyFont="1" applyFill="1" applyBorder="1" applyAlignment="1">
      <alignment horizontal="center" vertical="center"/>
    </xf>
    <xf numFmtId="164" fontId="35" fillId="0" borderId="172" xfId="0" applyNumberFormat="1" applyFont="1" applyFill="1" applyBorder="1" applyAlignment="1">
      <alignment horizontal="center" vertical="center"/>
    </xf>
    <xf numFmtId="164" fontId="35" fillId="0" borderId="66" xfId="0" applyNumberFormat="1" applyFont="1" applyFill="1" applyBorder="1" applyAlignment="1">
      <alignment horizontal="center" vertical="center"/>
    </xf>
    <xf numFmtId="0" fontId="21" fillId="0" borderId="0" xfId="0" applyFont="1" applyAlignment="1">
      <alignment horizontal="center"/>
    </xf>
    <xf numFmtId="0" fontId="37" fillId="0" borderId="0" xfId="0" applyFont="1" applyBorder="1" applyAlignment="1">
      <alignment horizontal="center"/>
    </xf>
    <xf numFmtId="0" fontId="3" fillId="0" borderId="0" xfId="0" applyFont="1" applyBorder="1" applyAlignment="1">
      <alignment horizontal="center"/>
    </xf>
    <xf numFmtId="0" fontId="33" fillId="0" borderId="37" xfId="0" applyFont="1" applyFill="1" applyBorder="1" applyAlignment="1">
      <alignment horizontal="center" vertical="center" wrapText="1"/>
    </xf>
    <xf numFmtId="0" fontId="33" fillId="0" borderId="38" xfId="0" applyFont="1" applyFill="1" applyBorder="1" applyAlignment="1">
      <alignment horizontal="center" vertical="center" wrapText="1"/>
    </xf>
    <xf numFmtId="0" fontId="33" fillId="0" borderId="74" xfId="0" applyFont="1" applyFill="1" applyBorder="1" applyAlignment="1">
      <alignment horizontal="center" vertical="center" wrapText="1"/>
    </xf>
    <xf numFmtId="0" fontId="33" fillId="0" borderId="34" xfId="0" applyFont="1" applyBorder="1" applyAlignment="1">
      <alignment horizontal="center" vertical="center" wrapText="1"/>
    </xf>
    <xf numFmtId="0" fontId="33" fillId="0" borderId="38" xfId="0" applyFont="1" applyBorder="1" applyAlignment="1">
      <alignment horizontal="center" vertical="center" wrapText="1"/>
    </xf>
    <xf numFmtId="0" fontId="33" fillId="0" borderId="35" xfId="0" applyFont="1" applyBorder="1" applyAlignment="1">
      <alignment horizontal="center" vertical="center" wrapText="1"/>
    </xf>
    <xf numFmtId="0" fontId="33" fillId="0" borderId="37" xfId="0" applyFont="1" applyBorder="1" applyAlignment="1">
      <alignment horizontal="center" vertical="center" wrapText="1"/>
    </xf>
    <xf numFmtId="0" fontId="33" fillId="0" borderId="74" xfId="0" applyFont="1" applyBorder="1" applyAlignment="1">
      <alignment horizontal="center" vertical="center" wrapText="1"/>
    </xf>
    <xf numFmtId="0" fontId="17" fillId="0" borderId="44" xfId="0" applyFont="1" applyBorder="1" applyAlignment="1">
      <alignment horizontal="center" vertical="center" wrapText="1"/>
    </xf>
    <xf numFmtId="0" fontId="17" fillId="0" borderId="41" xfId="0" applyFont="1" applyBorder="1" applyAlignment="1">
      <alignment horizontal="center" vertical="center" wrapText="1"/>
    </xf>
    <xf numFmtId="0" fontId="17" fillId="0" borderId="43" xfId="0" applyFont="1" applyBorder="1" applyAlignment="1">
      <alignment horizontal="center" vertical="center" wrapText="1"/>
    </xf>
    <xf numFmtId="0" fontId="17" fillId="0" borderId="42" xfId="0" applyFont="1" applyBorder="1" applyAlignment="1">
      <alignment horizontal="center" vertical="center" wrapText="1"/>
    </xf>
    <xf numFmtId="0" fontId="33" fillId="0" borderId="112" xfId="0" applyFont="1" applyBorder="1" applyAlignment="1">
      <alignment horizontal="center" vertical="center" wrapText="1"/>
    </xf>
    <xf numFmtId="0" fontId="33" fillId="0" borderId="39" xfId="0" applyFont="1" applyBorder="1" applyAlignment="1">
      <alignment horizontal="center" vertical="center" wrapText="1"/>
    </xf>
    <xf numFmtId="0" fontId="33" fillId="0" borderId="72" xfId="0" applyFont="1" applyBorder="1" applyAlignment="1">
      <alignment horizontal="center" vertical="center" wrapText="1"/>
    </xf>
    <xf numFmtId="0" fontId="17" fillId="0" borderId="40" xfId="0" applyFont="1" applyBorder="1" applyAlignment="1">
      <alignment horizontal="center" vertical="center" wrapText="1"/>
    </xf>
    <xf numFmtId="0" fontId="17" fillId="0" borderId="113" xfId="0" applyFont="1" applyBorder="1" applyAlignment="1">
      <alignment horizontal="center" vertical="center" wrapText="1"/>
    </xf>
    <xf numFmtId="0" fontId="17" fillId="0" borderId="66" xfId="0" applyFont="1" applyBorder="1" applyAlignment="1">
      <alignment horizontal="center" vertical="center" wrapText="1"/>
    </xf>
    <xf numFmtId="0" fontId="17" fillId="0" borderId="80" xfId="0" applyFont="1" applyBorder="1" applyAlignment="1">
      <alignment horizontal="center" vertical="center" wrapText="1"/>
    </xf>
    <xf numFmtId="0" fontId="17" fillId="0" borderId="65" xfId="0" applyFont="1" applyBorder="1" applyAlignment="1">
      <alignment horizontal="center" vertical="center" wrapText="1"/>
    </xf>
    <xf numFmtId="0" fontId="17" fillId="0" borderId="67" xfId="0" applyFont="1" applyBorder="1" applyAlignment="1">
      <alignment horizontal="center" vertical="center" wrapText="1"/>
    </xf>
    <xf numFmtId="0" fontId="17" fillId="0" borderId="46" xfId="0" applyFont="1" applyBorder="1" applyAlignment="1">
      <alignment horizontal="center" vertical="center" wrapText="1"/>
    </xf>
    <xf numFmtId="0" fontId="17" fillId="0" borderId="48" xfId="0" applyFont="1" applyBorder="1" applyAlignment="1">
      <alignment horizontal="center" vertical="center" wrapText="1"/>
    </xf>
    <xf numFmtId="0" fontId="17" fillId="0" borderId="75" xfId="0" applyFont="1" applyBorder="1" applyAlignment="1">
      <alignment horizontal="center" vertical="center" wrapText="1"/>
    </xf>
    <xf numFmtId="0" fontId="17" fillId="0" borderId="47" xfId="0" applyFont="1" applyBorder="1" applyAlignment="1">
      <alignment horizontal="center" vertical="center" wrapText="1"/>
    </xf>
    <xf numFmtId="0" fontId="17" fillId="0" borderId="68" xfId="0" applyFont="1" applyBorder="1" applyAlignment="1">
      <alignment horizontal="center" vertical="center" wrapText="1"/>
    </xf>
    <xf numFmtId="0" fontId="17" fillId="0" borderId="77" xfId="0" applyFont="1" applyBorder="1" applyAlignment="1">
      <alignment horizontal="center" vertical="center" wrapText="1"/>
    </xf>
    <xf numFmtId="0" fontId="10" fillId="0" borderId="17" xfId="0" applyFont="1" applyFill="1" applyBorder="1" applyAlignment="1">
      <alignment horizontal="center" vertical="center" wrapText="1"/>
    </xf>
    <xf numFmtId="0" fontId="9" fillId="12" borderId="0" xfId="0" applyFont="1" applyFill="1" applyBorder="1" applyAlignment="1">
      <alignment horizontal="center" vertical="center"/>
    </xf>
    <xf numFmtId="0" fontId="2" fillId="13" borderId="117" xfId="0" applyFont="1" applyFill="1" applyBorder="1" applyAlignment="1">
      <alignment horizontal="center" vertical="center" wrapText="1"/>
    </xf>
    <xf numFmtId="0" fontId="2" fillId="13" borderId="119" xfId="0" applyFont="1" applyFill="1" applyBorder="1" applyAlignment="1">
      <alignment horizontal="center" vertical="center" wrapText="1"/>
    </xf>
    <xf numFmtId="0" fontId="2" fillId="13" borderId="118" xfId="0" applyFont="1" applyFill="1" applyBorder="1" applyAlignment="1">
      <alignment horizontal="center" vertical="center" wrapText="1"/>
    </xf>
    <xf numFmtId="0" fontId="2" fillId="13" borderId="120" xfId="0" applyFont="1" applyFill="1" applyBorder="1" applyAlignment="1">
      <alignment horizontal="center" vertical="center" wrapText="1"/>
    </xf>
    <xf numFmtId="0" fontId="2" fillId="14" borderId="116" xfId="0" applyFont="1" applyFill="1" applyBorder="1" applyAlignment="1">
      <alignment horizontal="center" vertical="center" wrapText="1"/>
    </xf>
    <xf numFmtId="0" fontId="2" fillId="14" borderId="126" xfId="0" applyFont="1" applyFill="1" applyBorder="1" applyAlignment="1">
      <alignment horizontal="center" vertical="center" wrapText="1"/>
    </xf>
    <xf numFmtId="0" fontId="2" fillId="14" borderId="123" xfId="0" applyFont="1" applyFill="1" applyBorder="1" applyAlignment="1">
      <alignment horizontal="center" vertical="center" wrapText="1"/>
    </xf>
    <xf numFmtId="0" fontId="2" fillId="14" borderId="124" xfId="0" applyFont="1" applyFill="1" applyBorder="1" applyAlignment="1">
      <alignment horizontal="center" vertical="center" wrapText="1"/>
    </xf>
    <xf numFmtId="0" fontId="2" fillId="14" borderId="114" xfId="0" applyFont="1" applyFill="1" applyBorder="1" applyAlignment="1">
      <alignment horizontal="center" vertical="center" wrapText="1"/>
    </xf>
    <xf numFmtId="0" fontId="2" fillId="14" borderId="125" xfId="0" applyFont="1" applyFill="1" applyBorder="1" applyAlignment="1">
      <alignment horizontal="center" vertical="center" wrapText="1"/>
    </xf>
    <xf numFmtId="0" fontId="2" fillId="6" borderId="115" xfId="0" applyFont="1" applyFill="1" applyBorder="1" applyAlignment="1">
      <alignment horizontal="center" vertical="center" wrapText="1"/>
    </xf>
    <xf numFmtId="0" fontId="2" fillId="6" borderId="30" xfId="0" applyFont="1" applyFill="1" applyBorder="1" applyAlignment="1">
      <alignment horizontal="center" vertical="center" wrapText="1"/>
    </xf>
    <xf numFmtId="0" fontId="2" fillId="6" borderId="114" xfId="0" applyFont="1" applyFill="1" applyBorder="1" applyAlignment="1">
      <alignment horizontal="center" vertical="center" wrapText="1"/>
    </xf>
    <xf numFmtId="0" fontId="2" fillId="6" borderId="29" xfId="0" applyFont="1" applyFill="1" applyBorder="1" applyAlignment="1">
      <alignment horizontal="center" vertical="center" wrapText="1"/>
    </xf>
    <xf numFmtId="0" fontId="33" fillId="0" borderId="36" xfId="0" applyFont="1" applyFill="1" applyBorder="1" applyAlignment="1">
      <alignment horizontal="center" vertical="center" wrapText="1"/>
    </xf>
    <xf numFmtId="0" fontId="33" fillId="0" borderId="10" xfId="0" applyFont="1" applyFill="1" applyBorder="1" applyAlignment="1">
      <alignment horizontal="center" vertical="center" wrapText="1"/>
    </xf>
    <xf numFmtId="0" fontId="33" fillId="0" borderId="12" xfId="0" applyFont="1" applyFill="1" applyBorder="1" applyAlignment="1">
      <alignment horizontal="center" vertical="center" wrapText="1"/>
    </xf>
    <xf numFmtId="0" fontId="17" fillId="0" borderId="71" xfId="0" applyFont="1" applyBorder="1" applyAlignment="1">
      <alignment horizontal="center" vertical="center" wrapText="1"/>
    </xf>
    <xf numFmtId="0" fontId="43" fillId="0" borderId="130" xfId="0" applyFont="1" applyFill="1" applyBorder="1" applyAlignment="1">
      <alignment horizontal="left" vertical="center" wrapText="1"/>
    </xf>
    <xf numFmtId="0" fontId="43" fillId="0" borderId="131" xfId="0" applyFont="1" applyFill="1" applyBorder="1" applyAlignment="1">
      <alignment horizontal="left" vertical="center" wrapText="1"/>
    </xf>
    <xf numFmtId="0" fontId="43" fillId="0" borderId="132" xfId="0" applyFont="1" applyFill="1" applyBorder="1" applyAlignment="1">
      <alignment horizontal="left" vertical="center" wrapText="1"/>
    </xf>
    <xf numFmtId="0" fontId="43" fillId="0" borderId="133" xfId="0" applyFont="1" applyFill="1" applyBorder="1" applyAlignment="1">
      <alignment horizontal="left" vertical="center" wrapText="1"/>
    </xf>
    <xf numFmtId="0" fontId="43" fillId="0" borderId="134" xfId="0" applyFont="1" applyFill="1" applyBorder="1" applyAlignment="1">
      <alignment horizontal="left" vertical="center" wrapText="1"/>
    </xf>
    <xf numFmtId="0" fontId="43" fillId="0" borderId="135" xfId="0" applyFont="1" applyFill="1" applyBorder="1" applyAlignment="1">
      <alignment horizontal="left" vertical="center" wrapText="1"/>
    </xf>
    <xf numFmtId="0" fontId="43" fillId="0" borderId="0" xfId="0" applyFont="1" applyFill="1" applyAlignment="1">
      <alignment horizontal="left" vertical="center" wrapText="1"/>
    </xf>
    <xf numFmtId="0" fontId="43" fillId="0" borderId="137" xfId="0" applyFont="1" applyFill="1" applyBorder="1" applyAlignment="1">
      <alignment horizontal="left" vertical="center" wrapText="1"/>
    </xf>
    <xf numFmtId="0" fontId="43" fillId="0" borderId="138" xfId="0" applyFont="1" applyFill="1" applyBorder="1" applyAlignment="1">
      <alignment horizontal="left" vertical="center" wrapText="1"/>
    </xf>
    <xf numFmtId="0" fontId="43" fillId="0" borderId="140" xfId="0" applyFont="1" applyFill="1" applyBorder="1" applyAlignment="1">
      <alignment horizontal="left" vertical="center" wrapText="1"/>
    </xf>
    <xf numFmtId="0" fontId="43" fillId="0" borderId="167" xfId="0" applyFont="1" applyFill="1" applyBorder="1" applyAlignment="1">
      <alignment horizontal="left" vertical="center" wrapText="1"/>
    </xf>
    <xf numFmtId="0" fontId="43" fillId="0" borderId="136" xfId="0" applyFont="1" applyFill="1" applyBorder="1" applyAlignment="1">
      <alignment horizontal="left" vertical="center" wrapText="1"/>
    </xf>
    <xf numFmtId="0" fontId="43" fillId="0" borderId="145" xfId="0" applyFont="1" applyFill="1" applyBorder="1" applyAlignment="1">
      <alignment horizontal="left" vertical="center" wrapText="1"/>
    </xf>
    <xf numFmtId="0" fontId="43" fillId="0" borderId="1" xfId="0" applyFont="1" applyFill="1" applyBorder="1" applyAlignment="1">
      <alignment horizontal="left" vertical="center" wrapText="1"/>
    </xf>
    <xf numFmtId="49" fontId="43" fillId="0" borderId="146" xfId="0" applyNumberFormat="1" applyFont="1" applyFill="1" applyBorder="1" applyAlignment="1">
      <alignment horizontal="left" vertical="center" wrapText="1"/>
    </xf>
    <xf numFmtId="0" fontId="43" fillId="0" borderId="143" xfId="0" applyFont="1" applyFill="1" applyBorder="1" applyAlignment="1">
      <alignment horizontal="left" vertical="center" wrapText="1"/>
    </xf>
    <xf numFmtId="0" fontId="43" fillId="0" borderId="146" xfId="0" applyFont="1" applyFill="1" applyBorder="1" applyAlignment="1">
      <alignment horizontal="left" vertical="center" wrapText="1"/>
    </xf>
    <xf numFmtId="0" fontId="27" fillId="0" borderId="186" xfId="0" applyFont="1" applyBorder="1" applyAlignment="1">
      <alignment horizontal="center" vertical="center"/>
    </xf>
    <xf numFmtId="0" fontId="42" fillId="0" borderId="157" xfId="0" applyFont="1" applyFill="1" applyBorder="1" applyAlignment="1">
      <alignment horizontal="left" vertical="center" wrapText="1"/>
    </xf>
    <xf numFmtId="0" fontId="42" fillId="0" borderId="0" xfId="0" applyFont="1" applyFill="1" applyBorder="1" applyAlignment="1">
      <alignment horizontal="left" vertical="center" wrapText="1"/>
    </xf>
    <xf numFmtId="0" fontId="42" fillId="0" borderId="158" xfId="0" applyFont="1" applyFill="1" applyBorder="1" applyAlignment="1">
      <alignment horizontal="left" vertical="center" wrapText="1"/>
    </xf>
  </cellXfs>
  <cellStyles count="3">
    <cellStyle name="Hipervínculo" xfId="2" builtinId="8"/>
    <cellStyle name="Millares [0]" xfId="1" builtinId="6"/>
    <cellStyle name="Normal" xfId="0" builtinId="0"/>
  </cellStyles>
  <dxfs count="1060">
    <dxf>
      <font>
        <b/>
        <i val="0"/>
        <color theme="0"/>
      </font>
      <fill>
        <patternFill>
          <bgColor rgb="FF8E0000"/>
        </patternFill>
      </fill>
    </dxf>
    <dxf>
      <font>
        <b/>
        <i val="0"/>
        <color theme="0"/>
      </font>
      <fill>
        <patternFill>
          <bgColor rgb="FFFF6600"/>
        </patternFill>
      </fill>
    </dxf>
    <dxf>
      <font>
        <b/>
        <i val="0"/>
        <color theme="0"/>
      </font>
      <fill>
        <patternFill>
          <bgColor rgb="FFFF00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FF6600"/>
        </patternFill>
      </fill>
    </dxf>
    <dxf>
      <font>
        <b/>
        <i val="0"/>
        <color theme="0"/>
      </font>
      <fill>
        <patternFill>
          <bgColor rgb="FFFF0000"/>
        </patternFill>
      </fill>
    </dxf>
    <dxf>
      <font>
        <b/>
        <i val="0"/>
        <color theme="0"/>
      </font>
      <fill>
        <patternFill>
          <bgColor rgb="FF8E00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rgb="FF002060"/>
      </font>
      <fill>
        <patternFill>
          <bgColor rgb="FFFFFF00"/>
        </patternFill>
      </fill>
    </dxf>
    <dxf>
      <font>
        <b/>
        <i val="0"/>
        <color theme="0"/>
      </font>
      <fill>
        <patternFill>
          <bgColor rgb="FFFF6600"/>
        </patternFill>
      </fill>
    </dxf>
    <dxf>
      <font>
        <b/>
        <i val="0"/>
        <color theme="0"/>
      </font>
      <fill>
        <patternFill>
          <bgColor rgb="FFEE00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FF6600"/>
        </patternFill>
      </fill>
    </dxf>
    <dxf>
      <font>
        <b/>
        <i val="0"/>
        <color theme="0"/>
      </font>
      <fill>
        <patternFill>
          <bgColor rgb="FFFF0000"/>
        </patternFill>
      </fill>
    </dxf>
    <dxf>
      <font>
        <b/>
        <i val="0"/>
        <color theme="0"/>
      </font>
      <fill>
        <patternFill>
          <bgColor rgb="FF8E00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rgb="FF002060"/>
      </font>
      <fill>
        <patternFill>
          <bgColor rgb="FFFFFF00"/>
        </patternFill>
      </fill>
    </dxf>
    <dxf>
      <font>
        <b/>
        <i val="0"/>
        <color theme="0"/>
      </font>
      <fill>
        <patternFill>
          <bgColor rgb="FFFF6600"/>
        </patternFill>
      </fill>
    </dxf>
    <dxf>
      <font>
        <b/>
        <i val="0"/>
        <color theme="0"/>
      </font>
      <fill>
        <patternFill>
          <bgColor rgb="FFEE00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s>
  <tableStyles count="0" defaultTableStyle="TableStyleMedium2" defaultPivotStyle="PivotStyleLight16"/>
  <colors>
    <mruColors>
      <color rgb="FFFFFF66"/>
      <color rgb="FFBEE395"/>
      <color rgb="FF8E0000"/>
      <color rgb="FFF57B17"/>
      <color rgb="FFFF6600"/>
      <color rgb="FFD60000"/>
      <color rgb="FF009900"/>
      <color rgb="FF008000"/>
      <color rgb="FFFACA00"/>
      <color rgb="FFDE5A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69E-2"/>
          <c:y val="3.6529666037268628E-2"/>
          <c:w val="0.91918152892341343"/>
          <c:h val="0.80193651682704947"/>
        </c:manualLayout>
      </c:layout>
      <c:barChart>
        <c:barDir val="col"/>
        <c:grouping val="clustered"/>
        <c:varyColors val="0"/>
        <c:ser>
          <c:idx val="0"/>
          <c:order val="0"/>
          <c:tx>
            <c:strRef>
              <c:f>Gráficas!$K$33</c:f>
              <c:strCache>
                <c:ptCount val="1"/>
                <c:pt idx="0">
                  <c:v>Rangos</c:v>
                </c:pt>
              </c:strCache>
            </c:strRef>
          </c:tx>
          <c:spPr>
            <a:gradFill>
              <a:gsLst>
                <a:gs pos="0">
                  <a:srgbClr val="009900"/>
                </a:gs>
                <a:gs pos="78000">
                  <a:srgbClr val="FF0000"/>
                </a:gs>
                <a:gs pos="23000">
                  <a:srgbClr val="FFFF00"/>
                </a:gs>
                <a:gs pos="34000">
                  <a:srgbClr val="FFFF00"/>
                </a:gs>
                <a:gs pos="58000">
                  <a:srgbClr val="FF6600"/>
                </a:gs>
                <a:gs pos="100000">
                  <a:srgbClr val="C00000"/>
                </a:gs>
              </a:gsLst>
              <a:lin ang="5400000" scaled="0"/>
            </a:gradFill>
            <a:ln>
              <a:noFill/>
            </a:ln>
            <a:effectLst/>
          </c:spPr>
          <c:invertIfNegative val="0"/>
          <c:cat>
            <c:strRef>
              <c:f>Gráficas!$J$34:$J$38</c:f>
              <c:strCache>
                <c:ptCount val="5"/>
                <c:pt idx="0">
                  <c:v>Ambiente de Control</c:v>
                </c:pt>
                <c:pt idx="1">
                  <c:v>Gestión de los riesgos institucionales</c:v>
                </c:pt>
                <c:pt idx="2">
                  <c:v>Actividades de Control </c:v>
                </c:pt>
                <c:pt idx="3">
                  <c:v>Información y Comunicación</c:v>
                </c:pt>
                <c:pt idx="4">
                  <c:v>Monitoreo o supervisión continua </c:v>
                </c:pt>
              </c:strCache>
            </c:strRef>
          </c:cat>
          <c:val>
            <c:numRef>
              <c:f>Gráficas!$K$34:$K$38</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D897-4FE7-BBA4-79983601DEBE}"/>
            </c:ext>
          </c:extLst>
        </c:ser>
        <c:dLbls>
          <c:showLegendKey val="0"/>
          <c:showVal val="0"/>
          <c:showCatName val="0"/>
          <c:showSerName val="0"/>
          <c:showPercent val="0"/>
          <c:showBubbleSize val="0"/>
        </c:dLbls>
        <c:gapWidth val="150"/>
        <c:axId val="101721600"/>
        <c:axId val="101723136"/>
      </c:barChart>
      <c:scatterChart>
        <c:scatterStyle val="lineMarker"/>
        <c:varyColors val="0"/>
        <c:ser>
          <c:idx val="1"/>
          <c:order val="1"/>
          <c:tx>
            <c:strRef>
              <c:f>Gráficas!$L$33</c:f>
              <c:strCache>
                <c:ptCount val="1"/>
                <c:pt idx="0">
                  <c:v>Puntaje actual</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D897-4FE7-BBA4-79983601DEBE}"/>
              </c:ext>
            </c:extLst>
          </c:dPt>
          <c:dPt>
            <c:idx val="1"/>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4-D897-4FE7-BBA4-79983601DEBE}"/>
              </c:ext>
            </c:extLst>
          </c:dPt>
          <c:dPt>
            <c:idx val="2"/>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5-D897-4FE7-BBA4-79983601DEBE}"/>
              </c:ext>
            </c:extLst>
          </c:dPt>
          <c:dPt>
            <c:idx val="3"/>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6-D897-4FE7-BBA4-79983601DEBE}"/>
              </c:ext>
            </c:extLst>
          </c:dPt>
          <c:dPt>
            <c:idx val="4"/>
            <c:marker>
              <c:symbol val="dash"/>
              <c:size val="12"/>
              <c:spPr>
                <a:solidFill>
                  <a:schemeClr val="tx1"/>
                </a:solidFill>
                <a:ln w="22225">
                  <a:solidFill>
                    <a:schemeClr val="tx1"/>
                  </a:solidFill>
                </a:ln>
                <a:effectLst/>
              </c:spPr>
            </c:marker>
            <c:bubble3D val="0"/>
            <c:extLst>
              <c:ext xmlns:c16="http://schemas.microsoft.com/office/drawing/2014/chart" uri="{C3380CC4-5D6E-409C-BE32-E72D297353CC}">
                <c16:uniqueId val="{00000005-5721-4910-B59E-7C9004596392}"/>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xVal>
            <c:strRef>
              <c:f>Gráficas!$J$34:$J$38</c:f>
              <c:strCache>
                <c:ptCount val="5"/>
                <c:pt idx="0">
                  <c:v>Ambiente de Control</c:v>
                </c:pt>
                <c:pt idx="1">
                  <c:v>Gestión de los riesgos institucionales</c:v>
                </c:pt>
                <c:pt idx="2">
                  <c:v>Actividades de Control </c:v>
                </c:pt>
                <c:pt idx="3">
                  <c:v>Información y Comunicación</c:v>
                </c:pt>
                <c:pt idx="4">
                  <c:v>Monitoreo o supervisión continua </c:v>
                </c:pt>
              </c:strCache>
            </c:strRef>
          </c:xVal>
          <c:yVal>
            <c:numRef>
              <c:f>Gráficas!$L$34:$L$38</c:f>
              <c:numCache>
                <c:formatCode>0.0</c:formatCode>
                <c:ptCount val="5"/>
                <c:pt idx="0">
                  <c:v>80</c:v>
                </c:pt>
                <c:pt idx="1">
                  <c:v>93.392857142857139</c:v>
                </c:pt>
                <c:pt idx="2">
                  <c:v>72.826086956521735</c:v>
                </c:pt>
                <c:pt idx="3">
                  <c:v>73.75</c:v>
                </c:pt>
                <c:pt idx="4">
                  <c:v>80.869565217391298</c:v>
                </c:pt>
              </c:numCache>
            </c:numRef>
          </c:yVal>
          <c:smooth val="0"/>
          <c:extLst>
            <c:ext xmlns:c16="http://schemas.microsoft.com/office/drawing/2014/chart" uri="{C3380CC4-5D6E-409C-BE32-E72D297353CC}">
              <c16:uniqueId val="{00000007-D897-4FE7-BBA4-79983601DEBE}"/>
            </c:ext>
          </c:extLst>
        </c:ser>
        <c:dLbls>
          <c:showLegendKey val="0"/>
          <c:showVal val="0"/>
          <c:showCatName val="0"/>
          <c:showSerName val="0"/>
          <c:showPercent val="0"/>
          <c:showBubbleSize val="0"/>
        </c:dLbls>
        <c:axId val="101721600"/>
        <c:axId val="101723136"/>
      </c:scatterChart>
      <c:catAx>
        <c:axId val="1017216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101723136"/>
        <c:crosses val="autoZero"/>
        <c:auto val="1"/>
        <c:lblAlgn val="ctr"/>
        <c:lblOffset val="100"/>
        <c:noMultiLvlLbl val="0"/>
      </c:catAx>
      <c:valAx>
        <c:axId val="101723136"/>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101721600"/>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000000000000033" l="0.70000000000000029" r="0.70000000000000029" t="0.75000000000000033" header="0.30000000000000016" footer="0.30000000000000016"/>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69E-2"/>
          <c:y val="3.6529666037268628E-2"/>
          <c:w val="0.91918152892341343"/>
          <c:h val="0.80193651682704947"/>
        </c:manualLayout>
      </c:layout>
      <c:barChart>
        <c:barDir val="col"/>
        <c:grouping val="clustered"/>
        <c:varyColors val="0"/>
        <c:ser>
          <c:idx val="0"/>
          <c:order val="0"/>
          <c:tx>
            <c:strRef>
              <c:f>Gráficas!$K$56</c:f>
              <c:strCache>
                <c:ptCount val="1"/>
                <c:pt idx="0">
                  <c:v>Niveles</c:v>
                </c:pt>
              </c:strCache>
            </c:strRef>
          </c:tx>
          <c:spPr>
            <a:gradFill>
              <a:gsLst>
                <a:gs pos="0">
                  <a:srgbClr val="009900"/>
                </a:gs>
                <a:gs pos="21000">
                  <a:srgbClr val="FFFF00"/>
                </a:gs>
                <a:gs pos="77000">
                  <a:srgbClr val="FF0000"/>
                </a:gs>
                <a:gs pos="39000">
                  <a:srgbClr val="FFFF00"/>
                </a:gs>
                <a:gs pos="46000">
                  <a:srgbClr val="FF6600"/>
                </a:gs>
                <a:gs pos="95000">
                  <a:srgbClr val="8E0000"/>
                </a:gs>
              </a:gsLst>
              <a:lin ang="5400000" scaled="0"/>
            </a:gradFill>
            <a:ln>
              <a:noFill/>
            </a:ln>
            <a:effectLst/>
          </c:spPr>
          <c:invertIfNegative val="0"/>
          <c:cat>
            <c:strRef>
              <c:f>Gráficas!$J$57:$J$61</c:f>
              <c:strCache>
                <c:ptCount val="5"/>
                <c:pt idx="0">
                  <c:v>Diseño adecuado y efectivo del componente Ambiente de Control</c:v>
                </c:pt>
                <c:pt idx="1">
                  <c:v>Responsabilidades de la Alta dirección y Comité Institucional de Coordinación de Control Interno (línea estratégica)</c:v>
                </c:pt>
                <c:pt idx="2">
                  <c:v>Responsabilidades gerentes públicos y líderes de proceso (primera Línea de defensa)</c:v>
                </c:pt>
                <c:pt idx="3">
                  <c:v>Responsabilidades de los servidores encargados del monitoreo y evaluación de controles y gestión del riesgo (segunda línea de defensa)</c:v>
                </c:pt>
                <c:pt idx="4">
                  <c:v>Responsabilidades del área de control interno (tercera línea de defensa)</c:v>
                </c:pt>
              </c:strCache>
            </c:strRef>
          </c:cat>
          <c:val>
            <c:numRef>
              <c:f>Gráficas!$K$57:$K$61</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F983-4E55-BCF5-B1F04F3B8D49}"/>
            </c:ext>
          </c:extLst>
        </c:ser>
        <c:dLbls>
          <c:showLegendKey val="0"/>
          <c:showVal val="0"/>
          <c:showCatName val="0"/>
          <c:showSerName val="0"/>
          <c:showPercent val="0"/>
          <c:showBubbleSize val="0"/>
        </c:dLbls>
        <c:gapWidth val="150"/>
        <c:axId val="108072320"/>
        <c:axId val="108078208"/>
      </c:barChart>
      <c:scatterChart>
        <c:scatterStyle val="lineMarker"/>
        <c:varyColors val="0"/>
        <c:ser>
          <c:idx val="1"/>
          <c:order val="1"/>
          <c:tx>
            <c:strRef>
              <c:f>Gráficas!$L$56</c:f>
              <c:strCache>
                <c:ptCount val="1"/>
                <c:pt idx="0">
                  <c:v>Calificación</c:v>
                </c:pt>
              </c:strCache>
            </c:strRef>
          </c:tx>
          <c:spPr>
            <a:ln w="25400" cap="rnd">
              <a:noFill/>
              <a:round/>
            </a:ln>
            <a:effectLst/>
          </c:spPr>
          <c:marker>
            <c:symbol val="dash"/>
            <c:size val="12"/>
            <c:spPr>
              <a:solidFill>
                <a:schemeClr val="tx1"/>
              </a:solidFill>
              <a:ln w="22225">
                <a:solidFill>
                  <a:schemeClr val="tx1"/>
                </a:solidFill>
              </a:ln>
              <a:effectLst/>
            </c:spPr>
          </c:marker>
          <c:dPt>
            <c:idx val="0"/>
            <c:marker>
              <c:spPr>
                <a:solidFill>
                  <a:schemeClr val="tx1"/>
                </a:solidFill>
                <a:ln w="22225">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F983-4E55-BCF5-B1F04F3B8D49}"/>
              </c:ext>
            </c:extLst>
          </c:dPt>
          <c:dPt>
            <c:idx val="1"/>
            <c:marker>
              <c:spPr>
                <a:solidFill>
                  <a:schemeClr val="tx1"/>
                </a:solidFill>
                <a:ln w="22225">
                  <a:solidFill>
                    <a:schemeClr val="tx1"/>
                  </a:solidFill>
                  <a:headEnd type="triangle"/>
                </a:ln>
                <a:effectLst/>
              </c:spPr>
            </c:marker>
            <c:bubble3D val="0"/>
            <c:extLst>
              <c:ext xmlns:c16="http://schemas.microsoft.com/office/drawing/2014/chart" uri="{C3380CC4-5D6E-409C-BE32-E72D297353CC}">
                <c16:uniqueId val="{00000004-F983-4E55-BCF5-B1F04F3B8D49}"/>
              </c:ext>
            </c:extLst>
          </c:dPt>
          <c:dPt>
            <c:idx val="2"/>
            <c:marker>
              <c:spPr>
                <a:solidFill>
                  <a:schemeClr val="tx1"/>
                </a:solidFill>
                <a:ln w="22225">
                  <a:solidFill>
                    <a:schemeClr val="tx1"/>
                  </a:solidFill>
                  <a:headEnd type="triangle"/>
                </a:ln>
                <a:effectLst/>
              </c:spPr>
            </c:marker>
            <c:bubble3D val="0"/>
            <c:extLst>
              <c:ext xmlns:c16="http://schemas.microsoft.com/office/drawing/2014/chart" uri="{C3380CC4-5D6E-409C-BE32-E72D297353CC}">
                <c16:uniqueId val="{00000005-F983-4E55-BCF5-B1F04F3B8D49}"/>
              </c:ext>
            </c:extLst>
          </c:dPt>
          <c:dLbls>
            <c:numFmt formatCode="#,##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xVal>
            <c:strRef>
              <c:f>Gráficas!$J$57:$J$61</c:f>
              <c:strCache>
                <c:ptCount val="5"/>
                <c:pt idx="0">
                  <c:v>Diseño adecuado y efectivo del componente Ambiente de Control</c:v>
                </c:pt>
                <c:pt idx="1">
                  <c:v>Responsabilidades de la Alta dirección y Comité Institucional de Coordinación de Control Interno (línea estratégica)</c:v>
                </c:pt>
                <c:pt idx="2">
                  <c:v>Responsabilidades gerentes públicos y líderes de proceso (primera Línea de defensa)</c:v>
                </c:pt>
                <c:pt idx="3">
                  <c:v>Responsabilidades de los servidores encargados del monitoreo y evaluación de controles y gestión del riesgo (segunda línea de defensa)</c:v>
                </c:pt>
                <c:pt idx="4">
                  <c:v>Responsabilidades del área de control interno (tercera línea de defensa)</c:v>
                </c:pt>
              </c:strCache>
            </c:strRef>
          </c:xVal>
          <c:yVal>
            <c:numRef>
              <c:f>Gráficas!$L$57:$L$61</c:f>
              <c:numCache>
                <c:formatCode>0.0</c:formatCode>
                <c:ptCount val="5"/>
                <c:pt idx="0">
                  <c:v>78</c:v>
                </c:pt>
                <c:pt idx="1">
                  <c:v>76.25</c:v>
                </c:pt>
                <c:pt idx="2">
                  <c:v>79</c:v>
                </c:pt>
                <c:pt idx="3">
                  <c:v>79.166666666666671</c:v>
                </c:pt>
                <c:pt idx="4" formatCode="0.00">
                  <c:v>87</c:v>
                </c:pt>
              </c:numCache>
            </c:numRef>
          </c:yVal>
          <c:smooth val="0"/>
          <c:extLst>
            <c:ext xmlns:c16="http://schemas.microsoft.com/office/drawing/2014/chart" uri="{C3380CC4-5D6E-409C-BE32-E72D297353CC}">
              <c16:uniqueId val="{00000007-F983-4E55-BCF5-B1F04F3B8D49}"/>
            </c:ext>
          </c:extLst>
        </c:ser>
        <c:dLbls>
          <c:showLegendKey val="0"/>
          <c:showVal val="0"/>
          <c:showCatName val="0"/>
          <c:showSerName val="0"/>
          <c:showPercent val="0"/>
          <c:showBubbleSize val="0"/>
        </c:dLbls>
        <c:axId val="108072320"/>
        <c:axId val="108078208"/>
      </c:scatterChart>
      <c:catAx>
        <c:axId val="1080723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108078208"/>
        <c:crosses val="autoZero"/>
        <c:auto val="1"/>
        <c:lblAlgn val="ctr"/>
        <c:lblOffset val="100"/>
        <c:noMultiLvlLbl val="0"/>
      </c:catAx>
      <c:valAx>
        <c:axId val="108078208"/>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108072320"/>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000000000000033" l="0.70000000000000029" r="0.70000000000000029" t="0.75000000000000033" header="0.30000000000000016" footer="0.30000000000000016"/>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2321198830409364E-2"/>
          <c:y val="3.6529666037268628E-2"/>
          <c:w val="0.89690087719298262"/>
          <c:h val="0.80193651682704947"/>
        </c:manualLayout>
      </c:layout>
      <c:barChart>
        <c:barDir val="col"/>
        <c:grouping val="clustered"/>
        <c:varyColors val="0"/>
        <c:ser>
          <c:idx val="0"/>
          <c:order val="0"/>
          <c:tx>
            <c:strRef>
              <c:f>Gráficas!$J$11</c:f>
              <c:strCache>
                <c:ptCount val="1"/>
                <c:pt idx="0">
                  <c:v>Niveles</c:v>
                </c:pt>
              </c:strCache>
            </c:strRef>
          </c:tx>
          <c:spPr>
            <a:gradFill>
              <a:gsLst>
                <a:gs pos="0">
                  <a:srgbClr val="009900"/>
                </a:gs>
                <a:gs pos="21000">
                  <a:srgbClr val="92D050"/>
                </a:gs>
                <a:gs pos="82000">
                  <a:srgbClr val="FF6600"/>
                </a:gs>
                <a:gs pos="43000">
                  <a:srgbClr val="FFFF00"/>
                </a:gs>
                <a:gs pos="59000">
                  <a:srgbClr val="FFFF00"/>
                </a:gs>
                <a:gs pos="100000">
                  <a:srgbClr val="FF0000"/>
                </a:gs>
              </a:gsLst>
              <a:lin ang="5400000" scaled="0"/>
            </a:gradFill>
            <a:ln>
              <a:noFill/>
            </a:ln>
            <a:effectLst/>
          </c:spPr>
          <c:invertIfNegative val="0"/>
          <c:dPt>
            <c:idx val="0"/>
            <c:invertIfNegative val="0"/>
            <c:bubble3D val="0"/>
            <c:spPr>
              <a:gradFill>
                <a:gsLst>
                  <a:gs pos="0">
                    <a:srgbClr val="009900"/>
                  </a:gs>
                  <a:gs pos="21000">
                    <a:srgbClr val="FFFF00"/>
                  </a:gs>
                  <a:gs pos="75000">
                    <a:srgbClr val="FF0000"/>
                  </a:gs>
                  <a:gs pos="60000">
                    <a:srgbClr val="FF6600"/>
                  </a:gs>
                  <a:gs pos="35000">
                    <a:srgbClr val="FFFF00"/>
                  </a:gs>
                  <a:gs pos="100000">
                    <a:srgbClr val="D60000"/>
                  </a:gs>
                </a:gsLst>
                <a:lin ang="5400000" scaled="0"/>
              </a:gradFill>
              <a:ln>
                <a:noFill/>
              </a:ln>
              <a:effectLst/>
            </c:spPr>
            <c:extLst>
              <c:ext xmlns:c16="http://schemas.microsoft.com/office/drawing/2014/chart" uri="{C3380CC4-5D6E-409C-BE32-E72D297353CC}">
                <c16:uniqueId val="{00000002-A10B-4A72-A719-F56008D874D3}"/>
              </c:ext>
            </c:extLst>
          </c:dPt>
          <c:cat>
            <c:strRef>
              <c:f>Gráficas!$I$12</c:f>
              <c:strCache>
                <c:ptCount val="1"/>
                <c:pt idx="0">
                  <c:v>POLÍTICA CONTROL INTERNO</c:v>
                </c:pt>
              </c:strCache>
            </c:strRef>
          </c:cat>
          <c:val>
            <c:numRef>
              <c:f>Gráficas!$J$12</c:f>
              <c:numCache>
                <c:formatCode>General</c:formatCode>
                <c:ptCount val="1"/>
                <c:pt idx="0">
                  <c:v>100</c:v>
                </c:pt>
              </c:numCache>
            </c:numRef>
          </c:val>
          <c:extLst>
            <c:ext xmlns:c16="http://schemas.microsoft.com/office/drawing/2014/chart" uri="{C3380CC4-5D6E-409C-BE32-E72D297353CC}">
              <c16:uniqueId val="{00000000-9E87-4BCC-9B9B-1A842E1F83B0}"/>
            </c:ext>
          </c:extLst>
        </c:ser>
        <c:dLbls>
          <c:showLegendKey val="0"/>
          <c:showVal val="0"/>
          <c:showCatName val="0"/>
          <c:showSerName val="0"/>
          <c:showPercent val="0"/>
          <c:showBubbleSize val="0"/>
        </c:dLbls>
        <c:gapWidth val="150"/>
        <c:axId val="109183744"/>
        <c:axId val="109185280"/>
      </c:barChart>
      <c:scatterChart>
        <c:scatterStyle val="lineMarker"/>
        <c:varyColors val="0"/>
        <c:ser>
          <c:idx val="1"/>
          <c:order val="1"/>
          <c:tx>
            <c:strRef>
              <c:f>Gráficas!$K$11</c:f>
              <c:strCache>
                <c:ptCount val="1"/>
                <c:pt idx="0">
                  <c:v>Calificación</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9E87-4BCC-9B9B-1A842E1F83B0}"/>
              </c:ext>
            </c:extLst>
          </c:dPt>
          <c:dLbls>
            <c:spPr>
              <a:noFill/>
              <a:ln>
                <a:noFill/>
              </a:ln>
              <a:effectLst>
                <a:glow rad="228600">
                  <a:schemeClr val="accent3">
                    <a:satMod val="175000"/>
                    <a:alpha val="40000"/>
                  </a:schemeClr>
                </a:glow>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xVal>
            <c:strRef>
              <c:f>Gráficas!$I$12</c:f>
              <c:strCache>
                <c:ptCount val="1"/>
                <c:pt idx="0">
                  <c:v>POLÍTICA CONTROL INTERNO</c:v>
                </c:pt>
              </c:strCache>
            </c:strRef>
          </c:xVal>
          <c:yVal>
            <c:numRef>
              <c:f>Gráficas!$K$12</c:f>
              <c:numCache>
                <c:formatCode>0.0</c:formatCode>
                <c:ptCount val="1"/>
                <c:pt idx="0">
                  <c:v>80.882352941176464</c:v>
                </c:pt>
              </c:numCache>
            </c:numRef>
          </c:yVal>
          <c:smooth val="0"/>
          <c:extLst>
            <c:ext xmlns:c16="http://schemas.microsoft.com/office/drawing/2014/chart" uri="{C3380CC4-5D6E-409C-BE32-E72D297353CC}">
              <c16:uniqueId val="{00000007-9E87-4BCC-9B9B-1A842E1F83B0}"/>
            </c:ext>
          </c:extLst>
        </c:ser>
        <c:dLbls>
          <c:showLegendKey val="0"/>
          <c:showVal val="0"/>
          <c:showCatName val="0"/>
          <c:showSerName val="0"/>
          <c:showPercent val="0"/>
          <c:showBubbleSize val="0"/>
        </c:dLbls>
        <c:axId val="109183744"/>
        <c:axId val="109185280"/>
      </c:scatterChart>
      <c:catAx>
        <c:axId val="1091837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109185280"/>
        <c:crosses val="autoZero"/>
        <c:auto val="1"/>
        <c:lblAlgn val="ctr"/>
        <c:lblOffset val="100"/>
        <c:noMultiLvlLbl val="0"/>
      </c:catAx>
      <c:valAx>
        <c:axId val="109185280"/>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109183744"/>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000000000000033" l="0.70000000000000029" r="0.70000000000000029" t="0.75000000000000033" header="0.30000000000000016" footer="0.30000000000000016"/>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69E-2"/>
          <c:y val="3.6529666037268628E-2"/>
          <c:w val="0.91918152892341343"/>
          <c:h val="0.80193651682704947"/>
        </c:manualLayout>
      </c:layout>
      <c:barChart>
        <c:barDir val="col"/>
        <c:grouping val="clustered"/>
        <c:varyColors val="0"/>
        <c:ser>
          <c:idx val="0"/>
          <c:order val="0"/>
          <c:tx>
            <c:strRef>
              <c:f>Gráficas!$K$56</c:f>
              <c:strCache>
                <c:ptCount val="1"/>
                <c:pt idx="0">
                  <c:v>Niveles</c:v>
                </c:pt>
              </c:strCache>
            </c:strRef>
          </c:tx>
          <c:spPr>
            <a:gradFill>
              <a:gsLst>
                <a:gs pos="0">
                  <a:srgbClr val="009900"/>
                </a:gs>
                <a:gs pos="21000">
                  <a:srgbClr val="FFFF00"/>
                </a:gs>
                <a:gs pos="77000">
                  <a:srgbClr val="FF0000"/>
                </a:gs>
                <a:gs pos="39000">
                  <a:srgbClr val="FFFF00"/>
                </a:gs>
                <a:gs pos="46000">
                  <a:srgbClr val="FF6600"/>
                </a:gs>
                <a:gs pos="95000">
                  <a:srgbClr val="8E0000"/>
                </a:gs>
              </a:gsLst>
              <a:lin ang="5400000" scaled="0"/>
            </a:gradFill>
            <a:ln>
              <a:noFill/>
            </a:ln>
            <a:effectLst/>
          </c:spPr>
          <c:invertIfNegative val="0"/>
          <c:cat>
            <c:strRef>
              <c:f>Gráficas!$J$81:$J$85</c:f>
              <c:strCache>
                <c:ptCount val="5"/>
                <c:pt idx="0">
                  <c:v>Diseño adecuado y efectivo del componente Gestión de Riesgos</c:v>
                </c:pt>
                <c:pt idx="1">
                  <c:v>Responsabilidades de la Alta dirección y Comité Institucional de Coordinación de Control Interno (línea estratégica)</c:v>
                </c:pt>
                <c:pt idx="2">
                  <c:v>Responsabilidades gerentes públicos y líderes de proceso (primera Línea de defensa)</c:v>
                </c:pt>
                <c:pt idx="3">
                  <c:v>Responsabilidades de los servidores encargados del monitoreo y evaluación de controles y gestión del riesgo (segunda línea de defensa)</c:v>
                </c:pt>
                <c:pt idx="4">
                  <c:v>Responsabilidades del área de control interno</c:v>
                </c:pt>
              </c:strCache>
            </c:strRef>
          </c:cat>
          <c:val>
            <c:numRef>
              <c:f>Gráficas!$K$81:$K$85</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18B3-454B-A53F-C4ED6CBD32E9}"/>
            </c:ext>
          </c:extLst>
        </c:ser>
        <c:dLbls>
          <c:showLegendKey val="0"/>
          <c:showVal val="0"/>
          <c:showCatName val="0"/>
          <c:showSerName val="0"/>
          <c:showPercent val="0"/>
          <c:showBubbleSize val="0"/>
        </c:dLbls>
        <c:gapWidth val="150"/>
        <c:axId val="109238912"/>
        <c:axId val="109248896"/>
      </c:barChart>
      <c:scatterChart>
        <c:scatterStyle val="lineMarker"/>
        <c:varyColors val="0"/>
        <c:ser>
          <c:idx val="1"/>
          <c:order val="1"/>
          <c:tx>
            <c:strRef>
              <c:f>Gráficas!$L$56</c:f>
              <c:strCache>
                <c:ptCount val="1"/>
                <c:pt idx="0">
                  <c:v>Calificación</c:v>
                </c:pt>
              </c:strCache>
            </c:strRef>
          </c:tx>
          <c:spPr>
            <a:ln w="25400" cap="rnd">
              <a:noFill/>
              <a:round/>
            </a:ln>
            <a:effectLst/>
          </c:spPr>
          <c:marker>
            <c:symbol val="dash"/>
            <c:size val="12"/>
            <c:spPr>
              <a:solidFill>
                <a:schemeClr val="tx1"/>
              </a:solidFill>
              <a:ln w="22225">
                <a:solidFill>
                  <a:schemeClr val="tx1"/>
                </a:solidFill>
              </a:ln>
              <a:effectLst/>
            </c:spPr>
          </c:marker>
          <c:dPt>
            <c:idx val="0"/>
            <c:marker>
              <c:spPr>
                <a:solidFill>
                  <a:schemeClr val="tx1"/>
                </a:solidFill>
                <a:ln w="22225">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18B3-454B-A53F-C4ED6CBD32E9}"/>
              </c:ext>
            </c:extLst>
          </c:dPt>
          <c:dPt>
            <c:idx val="1"/>
            <c:marker>
              <c:spPr>
                <a:solidFill>
                  <a:schemeClr val="tx1"/>
                </a:solidFill>
                <a:ln w="22225">
                  <a:solidFill>
                    <a:schemeClr val="tx1"/>
                  </a:solidFill>
                  <a:headEnd type="triangle"/>
                </a:ln>
                <a:effectLst/>
              </c:spPr>
            </c:marker>
            <c:bubble3D val="0"/>
            <c:extLst>
              <c:ext xmlns:c16="http://schemas.microsoft.com/office/drawing/2014/chart" uri="{C3380CC4-5D6E-409C-BE32-E72D297353CC}">
                <c16:uniqueId val="{00000003-18B3-454B-A53F-C4ED6CBD32E9}"/>
              </c:ext>
            </c:extLst>
          </c:dPt>
          <c:dPt>
            <c:idx val="2"/>
            <c:marker>
              <c:spPr>
                <a:solidFill>
                  <a:schemeClr val="tx1"/>
                </a:solidFill>
                <a:ln w="22225">
                  <a:solidFill>
                    <a:schemeClr val="tx1"/>
                  </a:solidFill>
                  <a:headEnd type="triangle"/>
                </a:ln>
                <a:effectLst/>
              </c:spPr>
            </c:marker>
            <c:bubble3D val="0"/>
            <c:extLst>
              <c:ext xmlns:c16="http://schemas.microsoft.com/office/drawing/2014/chart" uri="{C3380CC4-5D6E-409C-BE32-E72D297353CC}">
                <c16:uniqueId val="{00000004-18B3-454B-A53F-C4ED6CBD32E9}"/>
              </c:ext>
            </c:extLst>
          </c:dPt>
          <c:dLbls>
            <c:numFmt formatCode="#,##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xVal>
            <c:strRef>
              <c:f>Gráficas!$J$81:$J$85</c:f>
              <c:strCache>
                <c:ptCount val="5"/>
                <c:pt idx="0">
                  <c:v>Diseño adecuado y efectivo del componente Gestión de Riesgos</c:v>
                </c:pt>
                <c:pt idx="1">
                  <c:v>Responsabilidades de la Alta dirección y Comité Institucional de Coordinación de Control Interno (línea estratégica)</c:v>
                </c:pt>
                <c:pt idx="2">
                  <c:v>Responsabilidades gerentes públicos y líderes de proceso (primera Línea de defensa)</c:v>
                </c:pt>
                <c:pt idx="3">
                  <c:v>Responsabilidades de los servidores encargados del monitoreo y evaluación de controles y gestión del riesgo (segunda línea de defensa)</c:v>
                </c:pt>
                <c:pt idx="4">
                  <c:v>Responsabilidades del área de control interno</c:v>
                </c:pt>
              </c:strCache>
            </c:strRef>
          </c:xVal>
          <c:yVal>
            <c:numRef>
              <c:f>Gráficas!$L$81:$L$85</c:f>
              <c:numCache>
                <c:formatCode>0.0</c:formatCode>
                <c:ptCount val="5"/>
                <c:pt idx="0">
                  <c:v>100</c:v>
                </c:pt>
                <c:pt idx="1">
                  <c:v>88</c:v>
                </c:pt>
                <c:pt idx="2" formatCode="General">
                  <c:v>100</c:v>
                </c:pt>
                <c:pt idx="3">
                  <c:v>93.888888888888886</c:v>
                </c:pt>
                <c:pt idx="4" formatCode="General">
                  <c:v>86</c:v>
                </c:pt>
              </c:numCache>
            </c:numRef>
          </c:yVal>
          <c:smooth val="0"/>
          <c:extLst>
            <c:ext xmlns:c16="http://schemas.microsoft.com/office/drawing/2014/chart" uri="{C3380CC4-5D6E-409C-BE32-E72D297353CC}">
              <c16:uniqueId val="{00000005-18B3-454B-A53F-C4ED6CBD32E9}"/>
            </c:ext>
          </c:extLst>
        </c:ser>
        <c:dLbls>
          <c:showLegendKey val="0"/>
          <c:showVal val="0"/>
          <c:showCatName val="0"/>
          <c:showSerName val="0"/>
          <c:showPercent val="0"/>
          <c:showBubbleSize val="0"/>
        </c:dLbls>
        <c:axId val="109238912"/>
        <c:axId val="109248896"/>
      </c:scatterChart>
      <c:catAx>
        <c:axId val="1092389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109248896"/>
        <c:crosses val="autoZero"/>
        <c:auto val="1"/>
        <c:lblAlgn val="ctr"/>
        <c:lblOffset val="100"/>
        <c:noMultiLvlLbl val="0"/>
      </c:catAx>
      <c:valAx>
        <c:axId val="109248896"/>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109238912"/>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000000000000033" l="0.70000000000000029" r="0.70000000000000029" t="0.75000000000000033" header="0.30000000000000016" footer="0.30000000000000016"/>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69E-2"/>
          <c:y val="3.6529666037268628E-2"/>
          <c:w val="0.91918152892341343"/>
          <c:h val="0.80193651682704947"/>
        </c:manualLayout>
      </c:layout>
      <c:barChart>
        <c:barDir val="col"/>
        <c:grouping val="clustered"/>
        <c:varyColors val="0"/>
        <c:ser>
          <c:idx val="0"/>
          <c:order val="0"/>
          <c:tx>
            <c:strRef>
              <c:f>Gráficas!$K$56</c:f>
              <c:strCache>
                <c:ptCount val="1"/>
                <c:pt idx="0">
                  <c:v>Niveles</c:v>
                </c:pt>
              </c:strCache>
            </c:strRef>
          </c:tx>
          <c:spPr>
            <a:gradFill>
              <a:gsLst>
                <a:gs pos="0">
                  <a:srgbClr val="009900"/>
                </a:gs>
                <a:gs pos="21000">
                  <a:srgbClr val="FFFF00"/>
                </a:gs>
                <a:gs pos="77000">
                  <a:srgbClr val="FF0000"/>
                </a:gs>
                <a:gs pos="39000">
                  <a:srgbClr val="FFFF00"/>
                </a:gs>
                <a:gs pos="46000">
                  <a:srgbClr val="FF6600"/>
                </a:gs>
                <a:gs pos="95000">
                  <a:srgbClr val="8E0000"/>
                </a:gs>
              </a:gsLst>
              <a:lin ang="5400000" scaled="0"/>
            </a:gradFill>
            <a:ln>
              <a:noFill/>
            </a:ln>
            <a:effectLst/>
          </c:spPr>
          <c:invertIfNegative val="0"/>
          <c:cat>
            <c:strRef>
              <c:f>Gráficas!$J$106:$J$110</c:f>
              <c:strCache>
                <c:ptCount val="5"/>
                <c:pt idx="0">
                  <c:v>Diseño adecuado y efectivo del componente Actividades de Control</c:v>
                </c:pt>
                <c:pt idx="1">
                  <c:v>Responsabilidades de la Alta dirección y Comité Institucional de Coordinación de Control Interno (línea estratégica)</c:v>
                </c:pt>
                <c:pt idx="2">
                  <c:v>Responsabilidades gerentes públicos y líderes de proceso (primera Línea de defensa)</c:v>
                </c:pt>
                <c:pt idx="3">
                  <c:v>Responsabilidades de los servidores encargados del monitoreo y evaluación de controles y gestión del riesgo (segunda línea de defensa)</c:v>
                </c:pt>
                <c:pt idx="4">
                  <c:v>Responsabilidades del área de control interno</c:v>
                </c:pt>
              </c:strCache>
            </c:strRef>
          </c:cat>
          <c:val>
            <c:numRef>
              <c:f>Gráficas!$K$106:$K$110</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69D2-4FDF-82AC-CF45C09EEFB1}"/>
            </c:ext>
          </c:extLst>
        </c:ser>
        <c:dLbls>
          <c:showLegendKey val="0"/>
          <c:showVal val="0"/>
          <c:showCatName val="0"/>
          <c:showSerName val="0"/>
          <c:showPercent val="0"/>
          <c:showBubbleSize val="0"/>
        </c:dLbls>
        <c:gapWidth val="150"/>
        <c:axId val="109288064"/>
        <c:axId val="109289856"/>
      </c:barChart>
      <c:scatterChart>
        <c:scatterStyle val="lineMarker"/>
        <c:varyColors val="0"/>
        <c:ser>
          <c:idx val="1"/>
          <c:order val="1"/>
          <c:tx>
            <c:strRef>
              <c:f>Gráficas!$L$56</c:f>
              <c:strCache>
                <c:ptCount val="1"/>
                <c:pt idx="0">
                  <c:v>Calificación</c:v>
                </c:pt>
              </c:strCache>
            </c:strRef>
          </c:tx>
          <c:spPr>
            <a:ln w="25400" cap="rnd">
              <a:noFill/>
              <a:round/>
            </a:ln>
            <a:effectLst/>
          </c:spPr>
          <c:marker>
            <c:symbol val="dash"/>
            <c:size val="12"/>
            <c:spPr>
              <a:solidFill>
                <a:schemeClr val="tx1"/>
              </a:solidFill>
              <a:ln w="22225">
                <a:solidFill>
                  <a:schemeClr val="tx1"/>
                </a:solidFill>
              </a:ln>
              <a:effectLst/>
            </c:spPr>
          </c:marker>
          <c:dPt>
            <c:idx val="0"/>
            <c:marker>
              <c:spPr>
                <a:solidFill>
                  <a:schemeClr val="tx1"/>
                </a:solidFill>
                <a:ln w="22225">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69D2-4FDF-82AC-CF45C09EEFB1}"/>
              </c:ext>
            </c:extLst>
          </c:dPt>
          <c:dPt>
            <c:idx val="1"/>
            <c:marker>
              <c:spPr>
                <a:solidFill>
                  <a:schemeClr val="tx1"/>
                </a:solidFill>
                <a:ln w="22225">
                  <a:solidFill>
                    <a:schemeClr val="tx1"/>
                  </a:solidFill>
                  <a:headEnd type="triangle"/>
                </a:ln>
                <a:effectLst/>
              </c:spPr>
            </c:marker>
            <c:bubble3D val="0"/>
            <c:extLst>
              <c:ext xmlns:c16="http://schemas.microsoft.com/office/drawing/2014/chart" uri="{C3380CC4-5D6E-409C-BE32-E72D297353CC}">
                <c16:uniqueId val="{00000003-69D2-4FDF-82AC-CF45C09EEFB1}"/>
              </c:ext>
            </c:extLst>
          </c:dPt>
          <c:dPt>
            <c:idx val="2"/>
            <c:marker>
              <c:spPr>
                <a:solidFill>
                  <a:schemeClr val="tx1"/>
                </a:solidFill>
                <a:ln w="22225">
                  <a:solidFill>
                    <a:schemeClr val="tx1"/>
                  </a:solidFill>
                  <a:headEnd type="triangle"/>
                </a:ln>
                <a:effectLst/>
              </c:spPr>
            </c:marker>
            <c:bubble3D val="0"/>
            <c:extLst>
              <c:ext xmlns:c16="http://schemas.microsoft.com/office/drawing/2014/chart" uri="{C3380CC4-5D6E-409C-BE32-E72D297353CC}">
                <c16:uniqueId val="{00000004-69D2-4FDF-82AC-CF45C09EEFB1}"/>
              </c:ext>
            </c:extLst>
          </c:dPt>
          <c:dLbls>
            <c:numFmt formatCode="#,##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xVal>
            <c:strRef>
              <c:f>Gráficas!$J$106:$J$110</c:f>
              <c:strCache>
                <c:ptCount val="5"/>
                <c:pt idx="0">
                  <c:v>Diseño adecuado y efectivo del componente Actividades de Control</c:v>
                </c:pt>
                <c:pt idx="1">
                  <c:v>Responsabilidades de la Alta dirección y Comité Institucional de Coordinación de Control Interno (línea estratégica)</c:v>
                </c:pt>
                <c:pt idx="2">
                  <c:v>Responsabilidades gerentes públicos y líderes de proceso (primera Línea de defensa)</c:v>
                </c:pt>
                <c:pt idx="3">
                  <c:v>Responsabilidades de los servidores encargados del monitoreo y evaluación de controles y gestión del riesgo (segunda línea de defensa)</c:v>
                </c:pt>
                <c:pt idx="4">
                  <c:v>Responsabilidades del área de control interno</c:v>
                </c:pt>
              </c:strCache>
            </c:strRef>
          </c:xVal>
          <c:yVal>
            <c:numRef>
              <c:f>Gráficas!$L$106:$L$110</c:f>
              <c:numCache>
                <c:formatCode>0.0</c:formatCode>
                <c:ptCount val="5"/>
                <c:pt idx="0">
                  <c:v>65</c:v>
                </c:pt>
                <c:pt idx="1">
                  <c:v>67.5</c:v>
                </c:pt>
                <c:pt idx="2">
                  <c:v>87</c:v>
                </c:pt>
                <c:pt idx="3">
                  <c:v>73.125</c:v>
                </c:pt>
                <c:pt idx="4" formatCode="General">
                  <c:v>65</c:v>
                </c:pt>
              </c:numCache>
            </c:numRef>
          </c:yVal>
          <c:smooth val="0"/>
          <c:extLst>
            <c:ext xmlns:c16="http://schemas.microsoft.com/office/drawing/2014/chart" uri="{C3380CC4-5D6E-409C-BE32-E72D297353CC}">
              <c16:uniqueId val="{00000005-69D2-4FDF-82AC-CF45C09EEFB1}"/>
            </c:ext>
          </c:extLst>
        </c:ser>
        <c:dLbls>
          <c:showLegendKey val="0"/>
          <c:showVal val="0"/>
          <c:showCatName val="0"/>
          <c:showSerName val="0"/>
          <c:showPercent val="0"/>
          <c:showBubbleSize val="0"/>
        </c:dLbls>
        <c:axId val="109288064"/>
        <c:axId val="109289856"/>
      </c:scatterChart>
      <c:catAx>
        <c:axId val="1092880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109289856"/>
        <c:crosses val="autoZero"/>
        <c:auto val="1"/>
        <c:lblAlgn val="ctr"/>
        <c:lblOffset val="100"/>
        <c:noMultiLvlLbl val="0"/>
      </c:catAx>
      <c:valAx>
        <c:axId val="109289856"/>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109288064"/>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000000000000033" l="0.70000000000000029" r="0.70000000000000029" t="0.75000000000000033" header="0.30000000000000016" footer="0.30000000000000016"/>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69E-2"/>
          <c:y val="3.6529666037268628E-2"/>
          <c:w val="0.91918152892341343"/>
          <c:h val="0.80193651682704947"/>
        </c:manualLayout>
      </c:layout>
      <c:barChart>
        <c:barDir val="col"/>
        <c:grouping val="clustered"/>
        <c:varyColors val="0"/>
        <c:ser>
          <c:idx val="0"/>
          <c:order val="0"/>
          <c:tx>
            <c:strRef>
              <c:f>Gráficas!$K$56</c:f>
              <c:strCache>
                <c:ptCount val="1"/>
                <c:pt idx="0">
                  <c:v>Niveles</c:v>
                </c:pt>
              </c:strCache>
            </c:strRef>
          </c:tx>
          <c:spPr>
            <a:gradFill>
              <a:gsLst>
                <a:gs pos="0">
                  <a:srgbClr val="009900"/>
                </a:gs>
                <a:gs pos="21000">
                  <a:srgbClr val="FFFF00"/>
                </a:gs>
                <a:gs pos="77000">
                  <a:srgbClr val="FF0000"/>
                </a:gs>
                <a:gs pos="39000">
                  <a:srgbClr val="FFFF00"/>
                </a:gs>
                <a:gs pos="46000">
                  <a:srgbClr val="FF6600"/>
                </a:gs>
                <a:gs pos="95000">
                  <a:srgbClr val="8E0000"/>
                </a:gs>
              </a:gsLst>
              <a:lin ang="5400000" scaled="0"/>
            </a:gradFill>
            <a:ln>
              <a:noFill/>
            </a:ln>
            <a:effectLst/>
          </c:spPr>
          <c:invertIfNegative val="0"/>
          <c:cat>
            <c:strRef>
              <c:f>Gráficas!$J$131:$J$135</c:f>
              <c:strCache>
                <c:ptCount val="5"/>
                <c:pt idx="0">
                  <c:v>Diseño adecuado y efectivo del componente Información y Comunicación</c:v>
                </c:pt>
                <c:pt idx="1">
                  <c:v>Responsabilidades de la Alta dirección y Comité Institucional de Coordinación de Control Interno (línea estratégica)</c:v>
                </c:pt>
                <c:pt idx="2">
                  <c:v>Responsabilidades gerentes públicos y líderes de proceso (primera Línea de defensa)</c:v>
                </c:pt>
                <c:pt idx="3">
                  <c:v>Responsabilidades de los servidores encargados del monitoreo y evaluación de controles y gestión del riesgo (segunda línea de defensa)</c:v>
                </c:pt>
                <c:pt idx="4">
                  <c:v>Responsabilidades del área de control interno</c:v>
                </c:pt>
              </c:strCache>
            </c:strRef>
          </c:cat>
          <c:val>
            <c:numRef>
              <c:f>Gráficas!$K$131:$K$135</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94A2-47A6-94FF-077F957EE89E}"/>
            </c:ext>
          </c:extLst>
        </c:ser>
        <c:dLbls>
          <c:showLegendKey val="0"/>
          <c:showVal val="0"/>
          <c:showCatName val="0"/>
          <c:showSerName val="0"/>
          <c:showPercent val="0"/>
          <c:showBubbleSize val="0"/>
        </c:dLbls>
        <c:gapWidth val="150"/>
        <c:axId val="109334912"/>
        <c:axId val="109336448"/>
      </c:barChart>
      <c:scatterChart>
        <c:scatterStyle val="lineMarker"/>
        <c:varyColors val="0"/>
        <c:ser>
          <c:idx val="1"/>
          <c:order val="1"/>
          <c:tx>
            <c:strRef>
              <c:f>Gráficas!$L$56</c:f>
              <c:strCache>
                <c:ptCount val="1"/>
                <c:pt idx="0">
                  <c:v>Calificación</c:v>
                </c:pt>
              </c:strCache>
            </c:strRef>
          </c:tx>
          <c:spPr>
            <a:ln w="25400" cap="rnd">
              <a:noFill/>
              <a:round/>
            </a:ln>
            <a:effectLst/>
          </c:spPr>
          <c:marker>
            <c:symbol val="dash"/>
            <c:size val="12"/>
            <c:spPr>
              <a:solidFill>
                <a:schemeClr val="tx1"/>
              </a:solidFill>
              <a:ln w="22225">
                <a:solidFill>
                  <a:schemeClr val="tx1"/>
                </a:solidFill>
              </a:ln>
              <a:effectLst/>
            </c:spPr>
          </c:marker>
          <c:dPt>
            <c:idx val="0"/>
            <c:marker>
              <c:spPr>
                <a:solidFill>
                  <a:schemeClr val="tx1"/>
                </a:solidFill>
                <a:ln w="22225">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94A2-47A6-94FF-077F957EE89E}"/>
              </c:ext>
            </c:extLst>
          </c:dPt>
          <c:dPt>
            <c:idx val="1"/>
            <c:marker>
              <c:spPr>
                <a:solidFill>
                  <a:schemeClr val="tx1"/>
                </a:solidFill>
                <a:ln w="22225">
                  <a:solidFill>
                    <a:schemeClr val="tx1"/>
                  </a:solidFill>
                  <a:headEnd type="triangle"/>
                </a:ln>
                <a:effectLst/>
              </c:spPr>
            </c:marker>
            <c:bubble3D val="0"/>
            <c:extLst>
              <c:ext xmlns:c16="http://schemas.microsoft.com/office/drawing/2014/chart" uri="{C3380CC4-5D6E-409C-BE32-E72D297353CC}">
                <c16:uniqueId val="{00000003-94A2-47A6-94FF-077F957EE89E}"/>
              </c:ext>
            </c:extLst>
          </c:dPt>
          <c:dPt>
            <c:idx val="2"/>
            <c:marker>
              <c:spPr>
                <a:solidFill>
                  <a:schemeClr val="tx1"/>
                </a:solidFill>
                <a:ln w="22225">
                  <a:solidFill>
                    <a:schemeClr val="tx1"/>
                  </a:solidFill>
                  <a:headEnd type="triangle"/>
                </a:ln>
                <a:effectLst/>
              </c:spPr>
            </c:marker>
            <c:bubble3D val="0"/>
            <c:extLst>
              <c:ext xmlns:c16="http://schemas.microsoft.com/office/drawing/2014/chart" uri="{C3380CC4-5D6E-409C-BE32-E72D297353CC}">
                <c16:uniqueId val="{00000004-94A2-47A6-94FF-077F957EE89E}"/>
              </c:ext>
            </c:extLst>
          </c:dPt>
          <c:dLbls>
            <c:numFmt formatCode="#,##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xVal>
            <c:strRef>
              <c:f>Gráficas!$J$131:$J$135</c:f>
              <c:strCache>
                <c:ptCount val="5"/>
                <c:pt idx="0">
                  <c:v>Diseño adecuado y efectivo del componente Información y Comunicación</c:v>
                </c:pt>
                <c:pt idx="1">
                  <c:v>Responsabilidades de la Alta dirección y Comité Institucional de Coordinación de Control Interno (línea estratégica)</c:v>
                </c:pt>
                <c:pt idx="2">
                  <c:v>Responsabilidades gerentes públicos y líderes de proceso (primera Línea de defensa)</c:v>
                </c:pt>
                <c:pt idx="3">
                  <c:v>Responsabilidades de los servidores encargados del monitoreo y evaluación de controles y gestión del riesgo (segunda línea de defensa)</c:v>
                </c:pt>
                <c:pt idx="4">
                  <c:v>Responsabilidades del área de control interno</c:v>
                </c:pt>
              </c:strCache>
            </c:strRef>
          </c:xVal>
          <c:yVal>
            <c:numRef>
              <c:f>Gráficas!$L$131:$L$135</c:f>
              <c:numCache>
                <c:formatCode>0.0</c:formatCode>
                <c:ptCount val="5"/>
                <c:pt idx="0">
                  <c:v>91.666666666666671</c:v>
                </c:pt>
                <c:pt idx="1">
                  <c:v>57.5</c:v>
                </c:pt>
                <c:pt idx="2">
                  <c:v>89.166666666666671</c:v>
                </c:pt>
                <c:pt idx="3">
                  <c:v>86</c:v>
                </c:pt>
                <c:pt idx="4">
                  <c:v>30</c:v>
                </c:pt>
              </c:numCache>
            </c:numRef>
          </c:yVal>
          <c:smooth val="0"/>
          <c:extLst>
            <c:ext xmlns:c16="http://schemas.microsoft.com/office/drawing/2014/chart" uri="{C3380CC4-5D6E-409C-BE32-E72D297353CC}">
              <c16:uniqueId val="{00000005-94A2-47A6-94FF-077F957EE89E}"/>
            </c:ext>
          </c:extLst>
        </c:ser>
        <c:dLbls>
          <c:showLegendKey val="0"/>
          <c:showVal val="0"/>
          <c:showCatName val="0"/>
          <c:showSerName val="0"/>
          <c:showPercent val="0"/>
          <c:showBubbleSize val="0"/>
        </c:dLbls>
        <c:axId val="109334912"/>
        <c:axId val="109336448"/>
      </c:scatterChart>
      <c:catAx>
        <c:axId val="1093349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109336448"/>
        <c:crosses val="autoZero"/>
        <c:auto val="1"/>
        <c:lblAlgn val="ctr"/>
        <c:lblOffset val="100"/>
        <c:noMultiLvlLbl val="0"/>
      </c:catAx>
      <c:valAx>
        <c:axId val="109336448"/>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109334912"/>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000000000000033" l="0.70000000000000029" r="0.70000000000000029" t="0.75000000000000033" header="0.30000000000000016" footer="0.30000000000000016"/>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69E-2"/>
          <c:y val="3.6529666037268628E-2"/>
          <c:w val="0.91918152892341343"/>
          <c:h val="0.80193651682704947"/>
        </c:manualLayout>
      </c:layout>
      <c:barChart>
        <c:barDir val="col"/>
        <c:grouping val="clustered"/>
        <c:varyColors val="0"/>
        <c:ser>
          <c:idx val="0"/>
          <c:order val="0"/>
          <c:tx>
            <c:strRef>
              <c:f>Gráficas!$K$56</c:f>
              <c:strCache>
                <c:ptCount val="1"/>
                <c:pt idx="0">
                  <c:v>Niveles</c:v>
                </c:pt>
              </c:strCache>
            </c:strRef>
          </c:tx>
          <c:spPr>
            <a:gradFill>
              <a:gsLst>
                <a:gs pos="0">
                  <a:srgbClr val="009900"/>
                </a:gs>
                <a:gs pos="21000">
                  <a:srgbClr val="FFFF00"/>
                </a:gs>
                <a:gs pos="77000">
                  <a:srgbClr val="FF0000"/>
                </a:gs>
                <a:gs pos="39000">
                  <a:srgbClr val="FFFF00"/>
                </a:gs>
                <a:gs pos="46000">
                  <a:srgbClr val="FF6600"/>
                </a:gs>
                <a:gs pos="95000">
                  <a:srgbClr val="8E0000"/>
                </a:gs>
              </a:gsLst>
              <a:lin ang="5400000" scaled="0"/>
            </a:gradFill>
            <a:ln>
              <a:noFill/>
            </a:ln>
            <a:effectLst/>
          </c:spPr>
          <c:invertIfNegative val="0"/>
          <c:cat>
            <c:strRef>
              <c:f>Gráficas!$K$155:$K$159</c:f>
              <c:strCache>
                <c:ptCount val="5"/>
                <c:pt idx="0">
                  <c:v>Diseño adecuado y efectivo del componente Monitoreo o Supervisión Continua</c:v>
                </c:pt>
                <c:pt idx="1">
                  <c:v>Responsabilidades de la Alta dirección y Comité Institucional de Coordinación de Control Interno (línea estratégica)</c:v>
                </c:pt>
                <c:pt idx="2">
                  <c:v>Responsabilidades gerentes públicos y líderes de proceso (primera Línea de defensa)</c:v>
                </c:pt>
                <c:pt idx="3">
                  <c:v>Responsabilidades de los servidores encargados del monitoreo y evaluación de controles y gestión del riesgo (segunda línea de defensa)</c:v>
                </c:pt>
                <c:pt idx="4">
                  <c:v>Responsabilidades del área de control interno</c:v>
                </c:pt>
              </c:strCache>
            </c:strRef>
          </c:cat>
          <c:val>
            <c:numRef>
              <c:f>Gráficas!$L$155:$L$159</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B6FE-4E6F-A6BE-D8CEB701455E}"/>
            </c:ext>
          </c:extLst>
        </c:ser>
        <c:dLbls>
          <c:showLegendKey val="0"/>
          <c:showVal val="0"/>
          <c:showCatName val="0"/>
          <c:showSerName val="0"/>
          <c:showPercent val="0"/>
          <c:showBubbleSize val="0"/>
        </c:dLbls>
        <c:gapWidth val="150"/>
        <c:axId val="109458176"/>
        <c:axId val="109459712"/>
      </c:barChart>
      <c:scatterChart>
        <c:scatterStyle val="lineMarker"/>
        <c:varyColors val="0"/>
        <c:ser>
          <c:idx val="1"/>
          <c:order val="1"/>
          <c:tx>
            <c:strRef>
              <c:f>Gráficas!$L$56</c:f>
              <c:strCache>
                <c:ptCount val="1"/>
                <c:pt idx="0">
                  <c:v>Calificación</c:v>
                </c:pt>
              </c:strCache>
            </c:strRef>
          </c:tx>
          <c:spPr>
            <a:ln w="25400" cap="rnd">
              <a:noFill/>
              <a:round/>
            </a:ln>
            <a:effectLst/>
          </c:spPr>
          <c:marker>
            <c:symbol val="dash"/>
            <c:size val="12"/>
            <c:spPr>
              <a:solidFill>
                <a:schemeClr val="tx1"/>
              </a:solidFill>
              <a:ln w="22225">
                <a:solidFill>
                  <a:schemeClr val="tx1"/>
                </a:solidFill>
              </a:ln>
              <a:effectLst/>
            </c:spPr>
          </c:marker>
          <c:dPt>
            <c:idx val="0"/>
            <c:marker>
              <c:spPr>
                <a:solidFill>
                  <a:schemeClr val="tx1"/>
                </a:solidFill>
                <a:ln w="22225">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B6FE-4E6F-A6BE-D8CEB701455E}"/>
              </c:ext>
            </c:extLst>
          </c:dPt>
          <c:dPt>
            <c:idx val="1"/>
            <c:marker>
              <c:spPr>
                <a:solidFill>
                  <a:schemeClr val="tx1"/>
                </a:solidFill>
                <a:ln w="22225">
                  <a:solidFill>
                    <a:schemeClr val="tx1"/>
                  </a:solidFill>
                  <a:headEnd type="triangle"/>
                </a:ln>
                <a:effectLst/>
              </c:spPr>
            </c:marker>
            <c:bubble3D val="0"/>
            <c:extLst>
              <c:ext xmlns:c16="http://schemas.microsoft.com/office/drawing/2014/chart" uri="{C3380CC4-5D6E-409C-BE32-E72D297353CC}">
                <c16:uniqueId val="{00000003-B6FE-4E6F-A6BE-D8CEB701455E}"/>
              </c:ext>
            </c:extLst>
          </c:dPt>
          <c:dPt>
            <c:idx val="2"/>
            <c:marker>
              <c:spPr>
                <a:solidFill>
                  <a:schemeClr val="tx1"/>
                </a:solidFill>
                <a:ln w="22225">
                  <a:solidFill>
                    <a:schemeClr val="tx1"/>
                  </a:solidFill>
                  <a:headEnd type="triangle"/>
                </a:ln>
                <a:effectLst/>
              </c:spPr>
            </c:marker>
            <c:bubble3D val="0"/>
            <c:extLst>
              <c:ext xmlns:c16="http://schemas.microsoft.com/office/drawing/2014/chart" uri="{C3380CC4-5D6E-409C-BE32-E72D297353CC}">
                <c16:uniqueId val="{00000004-B6FE-4E6F-A6BE-D8CEB701455E}"/>
              </c:ext>
            </c:extLst>
          </c:dPt>
          <c:dLbls>
            <c:numFmt formatCode="#,##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xVal>
            <c:strRef>
              <c:f>Gráficas!$K$155:$K$159</c:f>
              <c:strCache>
                <c:ptCount val="5"/>
                <c:pt idx="0">
                  <c:v>Diseño adecuado y efectivo del componente Monitoreo o Supervisión Continua</c:v>
                </c:pt>
                <c:pt idx="1">
                  <c:v>Responsabilidades de la Alta dirección y Comité Institucional de Coordinación de Control Interno (línea estratégica)</c:v>
                </c:pt>
                <c:pt idx="2">
                  <c:v>Responsabilidades gerentes públicos y líderes de proceso (primera Línea de defensa)</c:v>
                </c:pt>
                <c:pt idx="3">
                  <c:v>Responsabilidades de los servidores encargados del monitoreo y evaluación de controles y gestión del riesgo (segunda línea de defensa)</c:v>
                </c:pt>
                <c:pt idx="4">
                  <c:v>Responsabilidades del área de control interno</c:v>
                </c:pt>
              </c:strCache>
            </c:strRef>
          </c:xVal>
          <c:yVal>
            <c:numRef>
              <c:f>Gráficas!$M$155:$M$159</c:f>
              <c:numCache>
                <c:formatCode>0.0</c:formatCode>
                <c:ptCount val="5"/>
                <c:pt idx="0">
                  <c:v>82.222222222222229</c:v>
                </c:pt>
                <c:pt idx="1">
                  <c:v>88.333333333333329</c:v>
                </c:pt>
                <c:pt idx="2">
                  <c:v>80</c:v>
                </c:pt>
                <c:pt idx="3">
                  <c:v>61.25</c:v>
                </c:pt>
                <c:pt idx="4">
                  <c:v>92.5</c:v>
                </c:pt>
              </c:numCache>
            </c:numRef>
          </c:yVal>
          <c:smooth val="0"/>
          <c:extLst>
            <c:ext xmlns:c16="http://schemas.microsoft.com/office/drawing/2014/chart" uri="{C3380CC4-5D6E-409C-BE32-E72D297353CC}">
              <c16:uniqueId val="{00000005-B6FE-4E6F-A6BE-D8CEB701455E}"/>
            </c:ext>
          </c:extLst>
        </c:ser>
        <c:dLbls>
          <c:showLegendKey val="0"/>
          <c:showVal val="0"/>
          <c:showCatName val="0"/>
          <c:showSerName val="0"/>
          <c:showPercent val="0"/>
          <c:showBubbleSize val="0"/>
        </c:dLbls>
        <c:axId val="109458176"/>
        <c:axId val="109459712"/>
      </c:scatterChart>
      <c:catAx>
        <c:axId val="1094581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109459712"/>
        <c:crosses val="autoZero"/>
        <c:auto val="1"/>
        <c:lblAlgn val="ctr"/>
        <c:lblOffset val="100"/>
        <c:noMultiLvlLbl val="0"/>
      </c:catAx>
      <c:valAx>
        <c:axId val="109459712"/>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109458176"/>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000000000000033" l="0.70000000000000029" r="0.70000000000000029" t="0.75000000000000033" header="0.30000000000000016" footer="0.30000000000000016"/>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hyperlink" Target="#Inicio!A1"/><Relationship Id="rId4" Type="http://schemas.openxmlformats.org/officeDocument/2006/relationships/image" Target="../media/image3.png"/></Relationships>
</file>

<file path=xl/drawings/_rels/drawing3.xml.rels><?xml version="1.0" encoding="UTF-8" standalone="yes"?>
<Relationships xmlns="http://schemas.openxmlformats.org/package/2006/relationships"><Relationship Id="rId3" Type="http://schemas.openxmlformats.org/officeDocument/2006/relationships/image" Target="../media/image3.svg"/><Relationship Id="rId7" Type="http://schemas.openxmlformats.org/officeDocument/2006/relationships/image" Target="../media/image6.png"/><Relationship Id="rId2" Type="http://schemas.openxmlformats.org/officeDocument/2006/relationships/image" Target="../media/image4.png"/><Relationship Id="rId1" Type="http://schemas.openxmlformats.org/officeDocument/2006/relationships/hyperlink" Target="#Inicio!A1"/><Relationship Id="rId6" Type="http://schemas.openxmlformats.org/officeDocument/2006/relationships/image" Target="../media/image7.svg"/><Relationship Id="rId5" Type="http://schemas.openxmlformats.org/officeDocument/2006/relationships/image" Target="../media/image5.png"/><Relationship Id="rId4" Type="http://schemas.openxmlformats.org/officeDocument/2006/relationships/hyperlink" Target="#Gr&#225;ficas!A1"/></Relationships>
</file>

<file path=xl/drawings/_rels/drawing4.xml.rels><?xml version="1.0" encoding="UTF-8" standalone="yes"?>
<Relationships xmlns="http://schemas.openxmlformats.org/package/2006/relationships"><Relationship Id="rId8" Type="http://schemas.openxmlformats.org/officeDocument/2006/relationships/chart" Target="../charts/chart4.xml"/><Relationship Id="rId3" Type="http://schemas.openxmlformats.org/officeDocument/2006/relationships/chart" Target="../charts/chart3.xml"/><Relationship Id="rId7" Type="http://schemas.openxmlformats.org/officeDocument/2006/relationships/image" Target="../media/image1.png"/><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image" Target="../media/image3.svg"/><Relationship Id="rId11" Type="http://schemas.openxmlformats.org/officeDocument/2006/relationships/chart" Target="../charts/chart7.xml"/><Relationship Id="rId5" Type="http://schemas.openxmlformats.org/officeDocument/2006/relationships/image" Target="../media/image7.png"/><Relationship Id="rId10" Type="http://schemas.openxmlformats.org/officeDocument/2006/relationships/chart" Target="../charts/chart6.xml"/><Relationship Id="rId4" Type="http://schemas.openxmlformats.org/officeDocument/2006/relationships/hyperlink" Target="#Inicio!A1"/><Relationship Id="rId9" Type="http://schemas.openxmlformats.org/officeDocument/2006/relationships/chart" Target="../charts/chart5.xml"/></Relationships>
</file>

<file path=xl/drawings/_rels/drawing5.xml.rels><?xml version="1.0" encoding="UTF-8" standalone="yes"?>
<Relationships xmlns="http://schemas.openxmlformats.org/package/2006/relationships"><Relationship Id="rId3" Type="http://schemas.openxmlformats.org/officeDocument/2006/relationships/image" Target="../media/image8.png"/><Relationship Id="rId2" Type="http://schemas.openxmlformats.org/officeDocument/2006/relationships/hyperlink" Target="#Inicio!A1"/><Relationship Id="rId1" Type="http://schemas.openxmlformats.org/officeDocument/2006/relationships/image" Target="../media/image1.png"/><Relationship Id="rId4" Type="http://schemas.openxmlformats.org/officeDocument/2006/relationships/image" Target="../media/image3.svg"/></Relationships>
</file>

<file path=xl/drawings/drawing1.xml><?xml version="1.0" encoding="utf-8"?>
<xdr:wsDr xmlns:xdr="http://schemas.openxmlformats.org/drawingml/2006/spreadsheetDrawing" xmlns:a="http://schemas.openxmlformats.org/drawingml/2006/main">
  <xdr:twoCellAnchor editAs="oneCell">
    <xdr:from>
      <xdr:col>7</xdr:col>
      <xdr:colOff>433917</xdr:colOff>
      <xdr:row>0</xdr:row>
      <xdr:rowOff>10583</xdr:rowOff>
    </xdr:from>
    <xdr:to>
      <xdr:col>12</xdr:col>
      <xdr:colOff>403765</xdr:colOff>
      <xdr:row>0</xdr:row>
      <xdr:rowOff>1168923</xdr:rowOff>
    </xdr:to>
    <xdr:pic>
      <xdr:nvPicPr>
        <xdr:cNvPr id="2" name="Imagen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4370917" y="10583"/>
          <a:ext cx="3779848" cy="115834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309562</xdr:colOff>
      <xdr:row>86</xdr:row>
      <xdr:rowOff>11907</xdr:rowOff>
    </xdr:from>
    <xdr:to>
      <xdr:col>11</xdr:col>
      <xdr:colOff>461962</xdr:colOff>
      <xdr:row>91</xdr:row>
      <xdr:rowOff>33339</xdr:rowOff>
    </xdr:to>
    <xdr:pic>
      <xdr:nvPicPr>
        <xdr:cNvPr id="3" name="Gráfico 2" descr="Lista de comprobación">
          <a:hlinkClick xmlns:r="http://schemas.openxmlformats.org/officeDocument/2006/relationships" r:id="rId1"/>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6607968" y="22598063"/>
          <a:ext cx="914400" cy="914400"/>
        </a:xfrm>
        <a:prstGeom prst="rect">
          <a:avLst/>
        </a:prstGeom>
      </xdr:spPr>
    </xdr:pic>
    <xdr:clientData/>
  </xdr:twoCellAnchor>
  <xdr:twoCellAnchor editAs="oneCell">
    <xdr:from>
      <xdr:col>8</xdr:col>
      <xdr:colOff>370417</xdr:colOff>
      <xdr:row>1</xdr:row>
      <xdr:rowOff>127000</xdr:rowOff>
    </xdr:from>
    <xdr:to>
      <xdr:col>13</xdr:col>
      <xdr:colOff>520417</xdr:colOff>
      <xdr:row>1</xdr:row>
      <xdr:rowOff>1084099</xdr:rowOff>
    </xdr:to>
    <xdr:pic>
      <xdr:nvPicPr>
        <xdr:cNvPr id="5" name="Imagen 4">
          <a:extLst>
            <a:ext uri="{FF2B5EF4-FFF2-40B4-BE49-F238E27FC236}">
              <a16:creationId xmlns:a16="http://schemas.microsoft.com/office/drawing/2014/main" id="{2442DDC5-8593-4D0D-AF7D-19E476B550EB}"/>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43500" y="148167"/>
          <a:ext cx="3960000" cy="95709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13</xdr:col>
      <xdr:colOff>209021</xdr:colOff>
      <xdr:row>10</xdr:row>
      <xdr:rowOff>84665</xdr:rowOff>
    </xdr:from>
    <xdr:to>
      <xdr:col>14</xdr:col>
      <xdr:colOff>1004454</xdr:colOff>
      <xdr:row>11</xdr:row>
      <xdr:rowOff>407156</xdr:rowOff>
    </xdr:to>
    <xdr:pic>
      <xdr:nvPicPr>
        <xdr:cNvPr id="2" name="Gráfico 1" descr="Lista de comprobación">
          <a:hlinkClick xmlns:r="http://schemas.openxmlformats.org/officeDocument/2006/relationships" r:id="rId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3385271" y="2614082"/>
          <a:ext cx="1165853" cy="1051819"/>
        </a:xfrm>
        <a:prstGeom prst="rect">
          <a:avLst/>
        </a:prstGeom>
      </xdr:spPr>
    </xdr:pic>
    <xdr:clientData/>
  </xdr:twoCellAnchor>
  <xdr:twoCellAnchor editAs="oneCell">
    <xdr:from>
      <xdr:col>13</xdr:col>
      <xdr:colOff>254000</xdr:colOff>
      <xdr:row>13</xdr:row>
      <xdr:rowOff>317501</xdr:rowOff>
    </xdr:from>
    <xdr:to>
      <xdr:col>14</xdr:col>
      <xdr:colOff>982532</xdr:colOff>
      <xdr:row>14</xdr:row>
      <xdr:rowOff>52746</xdr:rowOff>
    </xdr:to>
    <xdr:pic>
      <xdr:nvPicPr>
        <xdr:cNvPr id="3" name="Gráfico 2" descr="Gráfico de barras">
          <a:hlinkClick xmlns:r="http://schemas.openxmlformats.org/officeDocument/2006/relationships" r:id="rId4"/>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xmlns="" r:embed="rId6"/>
            </a:ext>
          </a:extLst>
        </a:blip>
        <a:stretch>
          <a:fillRect/>
        </a:stretch>
      </xdr:blipFill>
      <xdr:spPr>
        <a:xfrm>
          <a:off x="13430250" y="4455584"/>
          <a:ext cx="1098952" cy="1050660"/>
        </a:xfrm>
        <a:prstGeom prst="rect">
          <a:avLst/>
        </a:prstGeom>
      </xdr:spPr>
    </xdr:pic>
    <xdr:clientData/>
  </xdr:twoCellAnchor>
  <xdr:twoCellAnchor editAs="oneCell">
    <xdr:from>
      <xdr:col>6</xdr:col>
      <xdr:colOff>204107</xdr:colOff>
      <xdr:row>132</xdr:row>
      <xdr:rowOff>54430</xdr:rowOff>
    </xdr:from>
    <xdr:to>
      <xdr:col>6</xdr:col>
      <xdr:colOff>1311750</xdr:colOff>
      <xdr:row>135</xdr:row>
      <xdr:rowOff>21986</xdr:rowOff>
    </xdr:to>
    <xdr:pic>
      <xdr:nvPicPr>
        <xdr:cNvPr id="6" name="Imagen 5">
          <a:extLst>
            <a:ext uri="{FF2B5EF4-FFF2-40B4-BE49-F238E27FC236}">
              <a16:creationId xmlns:a16="http://schemas.microsoft.com/office/drawing/2014/main" id="{9C7D8A38-1963-4711-A540-DF77E8C50BE8}"/>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285750" y="28833537"/>
          <a:ext cx="1107643" cy="49823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6</xdr:col>
      <xdr:colOff>444097</xdr:colOff>
      <xdr:row>29</xdr:row>
      <xdr:rowOff>88104</xdr:rowOff>
    </xdr:from>
    <xdr:to>
      <xdr:col>15</xdr:col>
      <xdr:colOff>606097</xdr:colOff>
      <xdr:row>47</xdr:row>
      <xdr:rowOff>151103</xdr:rowOff>
    </xdr:to>
    <xdr:graphicFrame macro="">
      <xdr:nvGraphicFramePr>
        <xdr:cNvPr id="2" name="Gráfico 1">
          <a:extLst>
            <a:ext uri="{FF2B5EF4-FFF2-40B4-BE49-F238E27FC236}">
              <a16:creationId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750093</xdr:colOff>
      <xdr:row>52</xdr:row>
      <xdr:rowOff>83343</xdr:rowOff>
    </xdr:from>
    <xdr:to>
      <xdr:col>18</xdr:col>
      <xdr:colOff>660093</xdr:colOff>
      <xdr:row>72</xdr:row>
      <xdr:rowOff>107156</xdr:rowOff>
    </xdr:to>
    <xdr:graphicFrame macro="">
      <xdr:nvGraphicFramePr>
        <xdr:cNvPr id="3" name="Gráfico 2">
          <a:extLst>
            <a:ext uri="{FF2B5EF4-FFF2-40B4-BE49-F238E27FC236}">
              <a16:creationId xmlns:a16="http://schemas.microsoft.com/office/drawing/2014/main" id="{00000000-0008-0000-03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71437</xdr:colOff>
      <xdr:row>7</xdr:row>
      <xdr:rowOff>83344</xdr:rowOff>
    </xdr:from>
    <xdr:to>
      <xdr:col>16</xdr:col>
      <xdr:colOff>53437</xdr:colOff>
      <xdr:row>25</xdr:row>
      <xdr:rowOff>108655</xdr:rowOff>
    </xdr:to>
    <xdr:graphicFrame macro="">
      <xdr:nvGraphicFramePr>
        <xdr:cNvPr id="5" name="Gráfico 4">
          <a:extLst>
            <a:ext uri="{FF2B5EF4-FFF2-40B4-BE49-F238E27FC236}">
              <a16:creationId xmlns:a16="http://schemas.microsoft.com/office/drawing/2014/main" id="{00000000-0008-0000-03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10</xdr:col>
      <xdr:colOff>309562</xdr:colOff>
      <xdr:row>174</xdr:row>
      <xdr:rowOff>166688</xdr:rowOff>
    </xdr:from>
    <xdr:to>
      <xdr:col>11</xdr:col>
      <xdr:colOff>461962</xdr:colOff>
      <xdr:row>180</xdr:row>
      <xdr:rowOff>9524</xdr:rowOff>
    </xdr:to>
    <xdr:pic>
      <xdr:nvPicPr>
        <xdr:cNvPr id="6" name="Gráfico 5" descr="Lista de comprobación">
          <a:hlinkClick xmlns:r="http://schemas.openxmlformats.org/officeDocument/2006/relationships" r:id="rId4"/>
          <a:extLst>
            <a:ext uri="{FF2B5EF4-FFF2-40B4-BE49-F238E27FC236}">
              <a16:creationId xmlns:a16="http://schemas.microsoft.com/office/drawing/2014/main" id="{00000000-0008-0000-0300-000006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xmlns="" r:embed="rId6"/>
            </a:ext>
          </a:extLst>
        </a:blip>
        <a:stretch>
          <a:fillRect/>
        </a:stretch>
      </xdr:blipFill>
      <xdr:spPr>
        <a:xfrm>
          <a:off x="6577012" y="25950863"/>
          <a:ext cx="914400" cy="928687"/>
        </a:xfrm>
        <a:prstGeom prst="rect">
          <a:avLst/>
        </a:prstGeom>
      </xdr:spPr>
    </xdr:pic>
    <xdr:clientData/>
  </xdr:twoCellAnchor>
  <xdr:twoCellAnchor editAs="oneCell">
    <xdr:from>
      <xdr:col>8</xdr:col>
      <xdr:colOff>95174</xdr:colOff>
      <xdr:row>1</xdr:row>
      <xdr:rowOff>0</xdr:rowOff>
    </xdr:from>
    <xdr:to>
      <xdr:col>13</xdr:col>
      <xdr:colOff>636597</xdr:colOff>
      <xdr:row>2</xdr:row>
      <xdr:rowOff>11906</xdr:rowOff>
    </xdr:to>
    <xdr:pic>
      <xdr:nvPicPr>
        <xdr:cNvPr id="11" name="Imagen 10">
          <a:extLst>
            <a:ext uri="{FF2B5EF4-FFF2-40B4-BE49-F238E27FC236}">
              <a16:creationId xmlns:a16="http://schemas.microsoft.com/office/drawing/2014/main" id="{00000000-0008-0000-0300-00000B000000}"/>
            </a:ext>
          </a:extLst>
        </xdr:cNvPr>
        <xdr:cNvPicPr>
          <a:picLocks noChangeAspect="1"/>
        </xdr:cNvPicPr>
      </xdr:nvPicPr>
      <xdr:blipFill>
        <a:blip xmlns:r="http://schemas.openxmlformats.org/officeDocument/2006/relationships" r:embed="rId7"/>
        <a:stretch>
          <a:fillRect/>
        </a:stretch>
      </xdr:blipFill>
      <xdr:spPr>
        <a:xfrm>
          <a:off x="4845768" y="0"/>
          <a:ext cx="4351423" cy="1333500"/>
        </a:xfrm>
        <a:prstGeom prst="rect">
          <a:avLst/>
        </a:prstGeom>
      </xdr:spPr>
    </xdr:pic>
    <xdr:clientData/>
  </xdr:twoCellAnchor>
  <xdr:twoCellAnchor>
    <xdr:from>
      <xdr:col>3</xdr:col>
      <xdr:colOff>709125</xdr:colOff>
      <xdr:row>77</xdr:row>
      <xdr:rowOff>119061</xdr:rowOff>
    </xdr:from>
    <xdr:to>
      <xdr:col>18</xdr:col>
      <xdr:colOff>619125</xdr:colOff>
      <xdr:row>97</xdr:row>
      <xdr:rowOff>154780</xdr:rowOff>
    </xdr:to>
    <xdr:graphicFrame macro="">
      <xdr:nvGraphicFramePr>
        <xdr:cNvPr id="12" name="Gráfico 11">
          <a:extLst>
            <a:ext uri="{FF2B5EF4-FFF2-40B4-BE49-F238E27FC236}">
              <a16:creationId xmlns:a16="http://schemas.microsoft.com/office/drawing/2014/main" id="{02243824-9870-46C2-8795-B3444CC8858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4</xdr:col>
      <xdr:colOff>83345</xdr:colOff>
      <xdr:row>102</xdr:row>
      <xdr:rowOff>95249</xdr:rowOff>
    </xdr:from>
    <xdr:to>
      <xdr:col>18</xdr:col>
      <xdr:colOff>755345</xdr:colOff>
      <xdr:row>122</xdr:row>
      <xdr:rowOff>130968</xdr:rowOff>
    </xdr:to>
    <xdr:graphicFrame macro="">
      <xdr:nvGraphicFramePr>
        <xdr:cNvPr id="13" name="Gráfico 12">
          <a:extLst>
            <a:ext uri="{FF2B5EF4-FFF2-40B4-BE49-F238E27FC236}">
              <a16:creationId xmlns:a16="http://schemas.microsoft.com/office/drawing/2014/main" id="{E05F20A6-12C2-4AE6-96CA-E47511106D0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xdr:col>
      <xdr:colOff>750093</xdr:colOff>
      <xdr:row>127</xdr:row>
      <xdr:rowOff>119062</xdr:rowOff>
    </xdr:from>
    <xdr:to>
      <xdr:col>18</xdr:col>
      <xdr:colOff>660093</xdr:colOff>
      <xdr:row>147</xdr:row>
      <xdr:rowOff>154781</xdr:rowOff>
    </xdr:to>
    <xdr:graphicFrame macro="">
      <xdr:nvGraphicFramePr>
        <xdr:cNvPr id="14" name="Gráfico 13">
          <a:extLst>
            <a:ext uri="{FF2B5EF4-FFF2-40B4-BE49-F238E27FC236}">
              <a16:creationId xmlns:a16="http://schemas.microsoft.com/office/drawing/2014/main" id="{72136B85-296D-4BCC-824F-49F9F1E6DB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3</xdr:col>
      <xdr:colOff>726281</xdr:colOff>
      <xdr:row>151</xdr:row>
      <xdr:rowOff>142876</xdr:rowOff>
    </xdr:from>
    <xdr:to>
      <xdr:col>18</xdr:col>
      <xdr:colOff>636281</xdr:colOff>
      <xdr:row>172</xdr:row>
      <xdr:rowOff>1</xdr:rowOff>
    </xdr:to>
    <xdr:graphicFrame macro="">
      <xdr:nvGraphicFramePr>
        <xdr:cNvPr id="15" name="Gráfico 14">
          <a:extLst>
            <a:ext uri="{FF2B5EF4-FFF2-40B4-BE49-F238E27FC236}">
              <a16:creationId xmlns:a16="http://schemas.microsoft.com/office/drawing/2014/main" id="{5028FE1A-9833-41F5-A3CA-DF5CE320A2B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editAs="oneCell">
    <xdr:from>
      <xdr:col>4</xdr:col>
      <xdr:colOff>2238375</xdr:colOff>
      <xdr:row>1</xdr:row>
      <xdr:rowOff>154781</xdr:rowOff>
    </xdr:from>
    <xdr:to>
      <xdr:col>10</xdr:col>
      <xdr:colOff>1454445</xdr:colOff>
      <xdr:row>2</xdr:row>
      <xdr:rowOff>35719</xdr:rowOff>
    </xdr:to>
    <xdr:pic>
      <xdr:nvPicPr>
        <xdr:cNvPr id="4" name="Imagen 3">
          <a:extLst>
            <a:ext uri="{FF2B5EF4-FFF2-40B4-BE49-F238E27FC236}">
              <a16:creationId xmlns:a16="http://schemas.microsoft.com/office/drawing/2014/main" id="{6726A128-298B-44BF-8BC3-F51657951B94}"/>
            </a:ext>
          </a:extLst>
        </xdr:cNvPr>
        <xdr:cNvPicPr>
          <a:picLocks noChangeAspect="1"/>
        </xdr:cNvPicPr>
      </xdr:nvPicPr>
      <xdr:blipFill>
        <a:blip xmlns:r="http://schemas.openxmlformats.org/officeDocument/2006/relationships" r:embed="rId1"/>
        <a:stretch>
          <a:fillRect/>
        </a:stretch>
      </xdr:blipFill>
      <xdr:spPr>
        <a:xfrm>
          <a:off x="5762625" y="285750"/>
          <a:ext cx="4157164" cy="1273969"/>
        </a:xfrm>
        <a:prstGeom prst="rect">
          <a:avLst/>
        </a:prstGeom>
      </xdr:spPr>
    </xdr:pic>
    <xdr:clientData/>
  </xdr:twoCellAnchor>
  <xdr:twoCellAnchor editAs="oneCell">
    <xdr:from>
      <xdr:col>4</xdr:col>
      <xdr:colOff>3881438</xdr:colOff>
      <xdr:row>129</xdr:row>
      <xdr:rowOff>59532</xdr:rowOff>
    </xdr:from>
    <xdr:to>
      <xdr:col>10</xdr:col>
      <xdr:colOff>104874</xdr:colOff>
      <xdr:row>135</xdr:row>
      <xdr:rowOff>38465</xdr:rowOff>
    </xdr:to>
    <xdr:pic>
      <xdr:nvPicPr>
        <xdr:cNvPr id="5" name="Gráfico 4" descr="Lista de comprobación">
          <a:hlinkClick xmlns:r="http://schemas.openxmlformats.org/officeDocument/2006/relationships" r:id="rId2"/>
          <a:extLst>
            <a:ext uri="{FF2B5EF4-FFF2-40B4-BE49-F238E27FC236}">
              <a16:creationId xmlns:a16="http://schemas.microsoft.com/office/drawing/2014/main" id="{D7BC3ACB-6420-449F-A92D-B9596514D99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xmlns="" r:embed="rId4"/>
            </a:ext>
          </a:extLst>
        </a:blip>
        <a:stretch>
          <a:fillRect/>
        </a:stretch>
      </xdr:blipFill>
      <xdr:spPr>
        <a:xfrm>
          <a:off x="7405688" y="86784657"/>
          <a:ext cx="1164530" cy="105049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erv-cv11\control%20interno\Users\emrojas\AppData\Local\Microsoft\Windows\Temporary%20Internet%20Files\Content.Outlook\L5R9UQOI\DAFP%202017\DAFP_Modelo%20Instrumento_Dic2016Simulador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de FURAG"/>
      <sheetName val="Diagnóstico actual"/>
      <sheetName val="Simulador"/>
      <sheetName val="Simulador 2"/>
      <sheetName val="Simulador 3"/>
      <sheetName val="Gráfico resultados"/>
      <sheetName val="Categorización entidad"/>
      <sheetName val="Ponderaciones y parámetros"/>
      <sheetName val="Listas"/>
      <sheetName val="Cuadros"/>
      <sheetName val="Grados de madurez"/>
    </sheetNames>
    <sheetDataSet>
      <sheetData sheetId="0" refreshError="1"/>
      <sheetData sheetId="1" refreshError="1"/>
      <sheetData sheetId="2"/>
      <sheetData sheetId="3" refreshError="1"/>
      <sheetData sheetId="4" refreshError="1"/>
      <sheetData sheetId="5">
        <row r="3">
          <cell r="B3" t="str">
            <v>Máximo posible</v>
          </cell>
        </row>
      </sheetData>
      <sheetData sheetId="6">
        <row r="2">
          <cell r="A2" t="str">
            <v>ADMINISTRADORA COLOMBIANA DE PENSIONES - COLPENSIONES  -</v>
          </cell>
        </row>
      </sheetData>
      <sheetData sheetId="7">
        <row r="6">
          <cell r="K6" t="str">
            <v>No se realiza</v>
          </cell>
          <cell r="L6" t="str">
            <v>En bajo grado</v>
          </cell>
          <cell r="M6" t="str">
            <v>En mediano grado</v>
          </cell>
          <cell r="N6" t="str">
            <v>En alto grado</v>
          </cell>
        </row>
      </sheetData>
      <sheetData sheetId="8">
        <row r="2">
          <cell r="B2" t="str">
            <v>Ya la realiza</v>
          </cell>
        </row>
        <row r="3">
          <cell r="B3" t="str">
            <v>No la planea realizar</v>
          </cell>
        </row>
        <row r="4">
          <cell r="B4" t="str">
            <v>La planea realizar</v>
          </cell>
        </row>
      </sheetData>
      <sheetData sheetId="9" refreshError="1"/>
      <sheetData sheetId="1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file:///\\serv-cv11\calidad\34.%20RENDICI&#211;N%20DE%20CUENTAS%20-%20AREAS" TargetMode="External"/><Relationship Id="rId1" Type="http://schemas.openxmlformats.org/officeDocument/2006/relationships/hyperlink" Target="http://www.cajaviviendapopular.gov.co/" TargetMode="External"/><Relationship Id="rId4"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6"/>
  <sheetViews>
    <sheetView showGridLines="0" zoomScale="90" zoomScaleNormal="90" workbookViewId="0">
      <selection activeCell="D7" sqref="D7:P7"/>
    </sheetView>
  </sheetViews>
  <sheetFormatPr baseColWidth="10" defaultColWidth="0" defaultRowHeight="15" zeroHeight="1" x14ac:dyDescent="0.25"/>
  <cols>
    <col min="1" max="1" width="1.140625" customWidth="1"/>
    <col min="2" max="2" width="0.85546875" customWidth="1"/>
    <col min="3" max="17" width="11.42578125" customWidth="1"/>
    <col min="18" max="18" width="1.28515625" customWidth="1"/>
    <col min="19" max="19" width="1.42578125" customWidth="1"/>
    <col min="20" max="16384" width="11.42578125" hidden="1"/>
  </cols>
  <sheetData>
    <row r="1" spans="2:18" ht="97.5" customHeight="1" x14ac:dyDescent="0.25">
      <c r="B1" s="52"/>
      <c r="C1" s="53"/>
      <c r="D1" s="53"/>
      <c r="E1" s="53"/>
      <c r="F1" s="53"/>
      <c r="G1" s="53"/>
      <c r="H1" s="53"/>
      <c r="I1" s="53"/>
      <c r="J1" s="53"/>
      <c r="K1" s="53"/>
      <c r="L1" s="53"/>
      <c r="M1" s="53"/>
      <c r="N1" s="53"/>
      <c r="O1" s="53"/>
      <c r="P1" s="53"/>
      <c r="Q1" s="53"/>
      <c r="R1" s="54"/>
    </row>
    <row r="2" spans="2:18" ht="27.95" customHeight="1" x14ac:dyDescent="0.25">
      <c r="B2" s="55"/>
      <c r="C2" s="238" t="s">
        <v>29</v>
      </c>
      <c r="D2" s="238"/>
      <c r="E2" s="238"/>
      <c r="F2" s="238"/>
      <c r="G2" s="238"/>
      <c r="H2" s="238"/>
      <c r="I2" s="238"/>
      <c r="J2" s="238"/>
      <c r="K2" s="238"/>
      <c r="L2" s="238"/>
      <c r="M2" s="238"/>
      <c r="N2" s="238"/>
      <c r="O2" s="238"/>
      <c r="P2" s="238"/>
      <c r="Q2" s="238"/>
      <c r="R2" s="56"/>
    </row>
    <row r="3" spans="2:18" s="78" customFormat="1" ht="3.95" customHeight="1" x14ac:dyDescent="0.25">
      <c r="B3" s="79"/>
      <c r="C3" s="80"/>
      <c r="D3" s="80"/>
      <c r="E3" s="80"/>
      <c r="F3" s="80"/>
      <c r="G3" s="80"/>
      <c r="H3" s="80"/>
      <c r="I3" s="80"/>
      <c r="J3" s="80"/>
      <c r="K3" s="80"/>
      <c r="L3" s="80"/>
      <c r="M3" s="80"/>
      <c r="N3" s="80"/>
      <c r="O3" s="80"/>
      <c r="P3" s="80"/>
      <c r="Q3" s="80"/>
      <c r="R3" s="81"/>
    </row>
    <row r="4" spans="2:18" ht="27.95" customHeight="1" x14ac:dyDescent="0.25">
      <c r="B4" s="55"/>
      <c r="C4" s="238" t="s">
        <v>41</v>
      </c>
      <c r="D4" s="238"/>
      <c r="E4" s="238"/>
      <c r="F4" s="238"/>
      <c r="G4" s="238"/>
      <c r="H4" s="238"/>
      <c r="I4" s="238"/>
      <c r="J4" s="238"/>
      <c r="K4" s="238"/>
      <c r="L4" s="238"/>
      <c r="M4" s="238"/>
      <c r="N4" s="238"/>
      <c r="O4" s="238"/>
      <c r="P4" s="238"/>
      <c r="Q4" s="238"/>
      <c r="R4" s="56"/>
    </row>
    <row r="5" spans="2:18" x14ac:dyDescent="0.25">
      <c r="B5" s="55"/>
      <c r="C5" s="51"/>
      <c r="D5" s="51"/>
      <c r="E5" s="51"/>
      <c r="F5" s="51"/>
      <c r="G5" s="51"/>
      <c r="H5" s="51"/>
      <c r="I5" s="51"/>
      <c r="J5" s="51"/>
      <c r="K5" s="51"/>
      <c r="L5" s="51"/>
      <c r="M5" s="51"/>
      <c r="N5" s="51"/>
      <c r="O5" s="51"/>
      <c r="P5" s="51"/>
      <c r="Q5" s="51"/>
      <c r="R5" s="56"/>
    </row>
    <row r="6" spans="2:18" x14ac:dyDescent="0.25">
      <c r="B6" s="55"/>
      <c r="C6" s="51"/>
      <c r="D6" s="51"/>
      <c r="E6" s="51"/>
      <c r="F6" s="51"/>
      <c r="G6" s="51"/>
      <c r="H6" s="51"/>
      <c r="I6" s="51"/>
      <c r="J6" s="51"/>
      <c r="K6" s="51"/>
      <c r="L6" s="51"/>
      <c r="M6" s="51"/>
      <c r="N6" s="51"/>
      <c r="O6" s="51"/>
      <c r="P6" s="51"/>
      <c r="Q6" s="51"/>
      <c r="R6" s="56"/>
    </row>
    <row r="7" spans="2:18" ht="24.75" customHeight="1" x14ac:dyDescent="0.25">
      <c r="B7" s="55"/>
      <c r="D7" s="239" t="s">
        <v>6</v>
      </c>
      <c r="E7" s="239"/>
      <c r="F7" s="239"/>
      <c r="G7" s="239"/>
      <c r="H7" s="239"/>
      <c r="I7" s="239"/>
      <c r="J7" s="239"/>
      <c r="K7" s="239"/>
      <c r="L7" s="239"/>
      <c r="M7" s="239"/>
      <c r="N7" s="239"/>
      <c r="O7" s="239"/>
      <c r="P7" s="239"/>
      <c r="Q7" s="60"/>
      <c r="R7" s="56"/>
    </row>
    <row r="8" spans="2:18" ht="20.100000000000001" customHeight="1" x14ac:dyDescent="0.25">
      <c r="B8" s="55"/>
      <c r="C8" s="51"/>
      <c r="D8" s="51"/>
      <c r="E8" s="51"/>
      <c r="F8" s="51"/>
      <c r="G8" s="51"/>
      <c r="H8" s="51"/>
      <c r="I8" s="51"/>
      <c r="J8" s="51"/>
      <c r="K8" s="51"/>
      <c r="L8" s="51"/>
      <c r="M8" s="51"/>
      <c r="N8" s="51"/>
      <c r="O8" s="51"/>
      <c r="P8" s="51"/>
      <c r="Q8" s="51"/>
      <c r="R8" s="56"/>
    </row>
    <row r="9" spans="2:18" ht="20.100000000000001" customHeight="1" x14ac:dyDescent="0.25">
      <c r="B9" s="55"/>
      <c r="C9" s="51"/>
      <c r="D9" s="51"/>
      <c r="E9" s="51"/>
      <c r="F9" s="51"/>
      <c r="G9" s="51"/>
      <c r="H9" s="51"/>
      <c r="I9" s="51"/>
      <c r="J9" s="51"/>
      <c r="K9" s="51"/>
      <c r="L9" s="51"/>
      <c r="M9" s="51"/>
      <c r="N9" s="51"/>
      <c r="O9" s="51"/>
      <c r="P9" s="51"/>
      <c r="Q9" s="51"/>
      <c r="R9" s="56"/>
    </row>
    <row r="10" spans="2:18" ht="24.75" customHeight="1" x14ac:dyDescent="0.25">
      <c r="B10" s="55"/>
      <c r="D10" s="239" t="s">
        <v>74</v>
      </c>
      <c r="E10" s="239"/>
      <c r="F10" s="239"/>
      <c r="G10" s="239"/>
      <c r="H10" s="239"/>
      <c r="I10" s="239"/>
      <c r="J10" s="239"/>
      <c r="K10" s="239"/>
      <c r="L10" s="239"/>
      <c r="M10" s="239"/>
      <c r="N10" s="239"/>
      <c r="O10" s="239"/>
      <c r="P10" s="239"/>
      <c r="Q10" s="60"/>
      <c r="R10" s="56"/>
    </row>
    <row r="11" spans="2:18" ht="20.100000000000001" customHeight="1" x14ac:dyDescent="0.25">
      <c r="B11" s="55"/>
      <c r="C11" s="51"/>
      <c r="D11" s="51"/>
      <c r="E11" s="51"/>
      <c r="F11" s="51"/>
      <c r="G11" s="51"/>
      <c r="H11" s="51"/>
      <c r="I11" s="51"/>
      <c r="J11" s="51"/>
      <c r="K11" s="51"/>
      <c r="L11" s="51"/>
      <c r="M11" s="51"/>
      <c r="N11" s="51"/>
      <c r="O11" s="51"/>
      <c r="P11" s="51"/>
      <c r="Q11" s="51"/>
      <c r="R11" s="56"/>
    </row>
    <row r="12" spans="2:18" ht="20.100000000000001" customHeight="1" x14ac:dyDescent="0.25">
      <c r="B12" s="55"/>
      <c r="C12" s="51"/>
      <c r="D12" s="51"/>
      <c r="E12" s="51"/>
      <c r="F12" s="51"/>
      <c r="G12" s="51"/>
      <c r="H12" s="51"/>
      <c r="I12" s="51"/>
      <c r="J12" s="51"/>
      <c r="K12" s="51"/>
      <c r="L12" s="51"/>
      <c r="M12" s="51"/>
      <c r="N12" s="51"/>
      <c r="O12" s="51"/>
      <c r="P12" s="51"/>
      <c r="Q12" s="51"/>
      <c r="R12" s="56"/>
    </row>
    <row r="13" spans="2:18" ht="24.75" customHeight="1" x14ac:dyDescent="0.25">
      <c r="B13" s="55"/>
      <c r="D13" s="239" t="s">
        <v>44</v>
      </c>
      <c r="E13" s="239"/>
      <c r="F13" s="239"/>
      <c r="G13" s="239"/>
      <c r="H13" s="239"/>
      <c r="I13" s="239"/>
      <c r="J13" s="239"/>
      <c r="K13" s="239"/>
      <c r="L13" s="239"/>
      <c r="M13" s="239"/>
      <c r="N13" s="239"/>
      <c r="O13" s="239"/>
      <c r="P13" s="239"/>
      <c r="Q13" s="60"/>
      <c r="R13" s="56"/>
    </row>
    <row r="14" spans="2:18" ht="20.100000000000001" customHeight="1" x14ac:dyDescent="0.25">
      <c r="B14" s="55"/>
      <c r="C14" s="51"/>
      <c r="D14" s="51"/>
      <c r="E14" s="51"/>
      <c r="F14" s="51"/>
      <c r="G14" s="51"/>
      <c r="H14" s="51"/>
      <c r="I14" s="51"/>
      <c r="J14" s="51"/>
      <c r="K14" s="51"/>
      <c r="L14" s="51"/>
      <c r="M14" s="51"/>
      <c r="N14" s="51"/>
      <c r="O14" s="51"/>
      <c r="P14" s="51"/>
      <c r="Q14" s="51"/>
      <c r="R14" s="56"/>
    </row>
    <row r="15" spans="2:18" ht="18.75" customHeight="1" thickBot="1" x14ac:dyDescent="0.3">
      <c r="B15" s="57"/>
      <c r="C15" s="58"/>
      <c r="D15" s="58"/>
      <c r="E15" s="58"/>
      <c r="F15" s="58"/>
      <c r="G15" s="58"/>
      <c r="H15" s="58"/>
      <c r="I15" s="58"/>
      <c r="J15" s="58"/>
      <c r="K15" s="58"/>
      <c r="L15" s="58"/>
      <c r="M15" s="58"/>
      <c r="N15" s="58"/>
      <c r="O15" s="58"/>
      <c r="P15" s="58"/>
      <c r="Q15" s="58"/>
      <c r="R15" s="59"/>
    </row>
    <row r="16" spans="2:18" x14ac:dyDescent="0.25"/>
    <row r="17" hidden="1" x14ac:dyDescent="0.25"/>
    <row r="18" hidden="1" x14ac:dyDescent="0.25"/>
    <row r="19" hidden="1" x14ac:dyDescent="0.25"/>
    <row r="20" hidden="1" x14ac:dyDescent="0.25"/>
    <row r="21" hidden="1" x14ac:dyDescent="0.25"/>
    <row r="22" hidden="1" x14ac:dyDescent="0.25"/>
    <row r="23" hidden="1" x14ac:dyDescent="0.25"/>
    <row r="24" hidden="1" x14ac:dyDescent="0.25"/>
    <row r="25" hidden="1" x14ac:dyDescent="0.25"/>
    <row r="26" hidden="1" x14ac:dyDescent="0.25"/>
  </sheetData>
  <mergeCells count="5">
    <mergeCell ref="C2:Q2"/>
    <mergeCell ref="D7:P7"/>
    <mergeCell ref="D10:P10"/>
    <mergeCell ref="D13:P13"/>
    <mergeCell ref="C4:Q4"/>
  </mergeCells>
  <hyperlinks>
    <hyperlink ref="D7:P7" location="Instrucciones!A1" display="INSTRUCCIONES DE DILIGENCIAMIENTO"/>
    <hyperlink ref="D10:P10" location="Autodiagnóstico!A1" display="AUTODIAGNÓSTICO"/>
    <hyperlink ref="D13:P13" location="'Plan de Acción'!A1" display="PLAN DE ACCIÓN"/>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41"/>
  <sheetViews>
    <sheetView showGridLines="0" showZeros="0" topLeftCell="A16" zoomScale="90" zoomScaleNormal="90" workbookViewId="0"/>
  </sheetViews>
  <sheetFormatPr baseColWidth="10" defaultColWidth="0" defaultRowHeight="14.25" zeroHeight="1" x14ac:dyDescent="0.25"/>
  <cols>
    <col min="1" max="1" width="1.7109375" style="1" customWidth="1"/>
    <col min="2" max="2" width="1.28515625" style="1" customWidth="1"/>
    <col min="3" max="10" width="11.42578125" style="1" customWidth="1"/>
    <col min="11" max="11" width="11.42578125" style="3" customWidth="1"/>
    <col min="12" max="12" width="11.42578125" style="1" customWidth="1"/>
    <col min="13" max="13" width="11.42578125" style="4" customWidth="1"/>
    <col min="14" max="19" width="11.42578125" style="1" customWidth="1"/>
    <col min="20" max="20" width="1.5703125" style="1" customWidth="1"/>
    <col min="21" max="21" width="3.85546875" style="1" customWidth="1"/>
    <col min="22" max="25" width="0" style="1" hidden="1" customWidth="1"/>
    <col min="26" max="16384" width="11.42578125" style="1" hidden="1"/>
  </cols>
  <sheetData>
    <row r="1" spans="2:25" ht="1.5" customHeight="1" thickBot="1" x14ac:dyDescent="0.3">
      <c r="C1" s="2"/>
      <c r="L1" s="1" t="s">
        <v>4</v>
      </c>
    </row>
    <row r="2" spans="2:25" ht="94.5" customHeight="1" x14ac:dyDescent="0.25">
      <c r="B2" s="14"/>
      <c r="C2" s="15"/>
      <c r="D2" s="8"/>
      <c r="E2" s="8"/>
      <c r="F2" s="8"/>
      <c r="G2" s="8"/>
      <c r="H2" s="8"/>
      <c r="I2" s="8"/>
      <c r="J2" s="8"/>
      <c r="K2" s="16"/>
      <c r="L2" s="8"/>
      <c r="M2" s="17"/>
      <c r="N2" s="8"/>
      <c r="O2" s="8"/>
      <c r="P2" s="8"/>
      <c r="Q2" s="8"/>
      <c r="R2" s="8"/>
      <c r="S2" s="8"/>
      <c r="T2" s="9"/>
    </row>
    <row r="3" spans="2:25" ht="27" x14ac:dyDescent="0.25">
      <c r="B3" s="18"/>
      <c r="C3" s="238" t="s">
        <v>42</v>
      </c>
      <c r="D3" s="238"/>
      <c r="E3" s="238"/>
      <c r="F3" s="238"/>
      <c r="G3" s="238"/>
      <c r="H3" s="238"/>
      <c r="I3" s="238"/>
      <c r="J3" s="238"/>
      <c r="K3" s="238"/>
      <c r="L3" s="238"/>
      <c r="M3" s="238"/>
      <c r="N3" s="238"/>
      <c r="O3" s="238"/>
      <c r="P3" s="238"/>
      <c r="Q3" s="238"/>
      <c r="R3" s="238"/>
      <c r="S3" s="238"/>
      <c r="T3" s="19"/>
      <c r="U3" s="5"/>
      <c r="V3" s="5"/>
      <c r="W3" s="5"/>
      <c r="X3" s="5"/>
      <c r="Y3" s="5"/>
    </row>
    <row r="4" spans="2:25" ht="7.5" customHeight="1" x14ac:dyDescent="0.25">
      <c r="B4" s="18"/>
      <c r="C4" s="13"/>
      <c r="D4" s="6"/>
      <c r="E4" s="6"/>
      <c r="F4" s="6"/>
      <c r="G4" s="6"/>
      <c r="H4" s="6"/>
      <c r="I4" s="6"/>
      <c r="J4" s="6"/>
      <c r="L4" s="6"/>
      <c r="M4" s="7"/>
      <c r="N4" s="6"/>
      <c r="O4" s="6"/>
      <c r="P4" s="6"/>
      <c r="Q4" s="6"/>
      <c r="R4" s="6"/>
      <c r="S4" s="6"/>
      <c r="T4" s="10"/>
    </row>
    <row r="5" spans="2:25" ht="23.25" customHeight="1" x14ac:dyDescent="0.25">
      <c r="B5" s="18"/>
      <c r="C5" s="241" t="s">
        <v>6</v>
      </c>
      <c r="D5" s="241"/>
      <c r="E5" s="241"/>
      <c r="F5" s="241"/>
      <c r="G5" s="241"/>
      <c r="H5" s="241"/>
      <c r="I5" s="241"/>
      <c r="J5" s="241"/>
      <c r="K5" s="241"/>
      <c r="L5" s="241"/>
      <c r="M5" s="241"/>
      <c r="N5" s="241"/>
      <c r="O5" s="241"/>
      <c r="P5" s="241"/>
      <c r="Q5" s="241"/>
      <c r="R5" s="241"/>
      <c r="S5" s="241"/>
      <c r="T5" s="10"/>
    </row>
    <row r="6" spans="2:25" ht="15" customHeight="1" x14ac:dyDescent="0.25">
      <c r="B6" s="18"/>
      <c r="C6" s="13"/>
      <c r="D6" s="6"/>
      <c r="E6" s="6"/>
      <c r="F6" s="6"/>
      <c r="G6" s="6"/>
      <c r="H6" s="6"/>
      <c r="I6" s="6"/>
      <c r="J6" s="6"/>
      <c r="L6" s="6"/>
      <c r="M6" s="7"/>
      <c r="N6" s="6"/>
      <c r="O6" s="6"/>
      <c r="P6" s="6"/>
      <c r="Q6" s="6"/>
      <c r="R6" s="6"/>
      <c r="S6" s="6"/>
      <c r="T6" s="10"/>
    </row>
    <row r="7" spans="2:25" ht="15" customHeight="1" x14ac:dyDescent="0.25">
      <c r="B7" s="18"/>
      <c r="C7" s="242" t="s">
        <v>45</v>
      </c>
      <c r="D7" s="242"/>
      <c r="E7" s="242"/>
      <c r="F7" s="242"/>
      <c r="G7" s="242"/>
      <c r="H7" s="242"/>
      <c r="I7" s="242"/>
      <c r="J7" s="242"/>
      <c r="K7" s="242"/>
      <c r="L7" s="242"/>
      <c r="M7" s="242"/>
      <c r="N7" s="242"/>
      <c r="O7" s="242"/>
      <c r="P7" s="242"/>
      <c r="Q7" s="242"/>
      <c r="R7" s="242"/>
      <c r="S7" s="242"/>
      <c r="T7" s="10"/>
    </row>
    <row r="8" spans="2:25" ht="15" customHeight="1" x14ac:dyDescent="0.25">
      <c r="B8" s="18"/>
      <c r="C8" s="242"/>
      <c r="D8" s="242"/>
      <c r="E8" s="242"/>
      <c r="F8" s="242"/>
      <c r="G8" s="242"/>
      <c r="H8" s="242"/>
      <c r="I8" s="242"/>
      <c r="J8" s="242"/>
      <c r="K8" s="242"/>
      <c r="L8" s="242"/>
      <c r="M8" s="242"/>
      <c r="N8" s="242"/>
      <c r="O8" s="242"/>
      <c r="P8" s="242"/>
      <c r="Q8" s="242"/>
      <c r="R8" s="242"/>
      <c r="S8" s="242"/>
      <c r="T8" s="10"/>
    </row>
    <row r="9" spans="2:25" ht="15" customHeight="1" x14ac:dyDescent="0.25">
      <c r="B9" s="18"/>
      <c r="C9" s="242"/>
      <c r="D9" s="242"/>
      <c r="E9" s="242"/>
      <c r="F9" s="242"/>
      <c r="G9" s="242"/>
      <c r="H9" s="242"/>
      <c r="I9" s="242"/>
      <c r="J9" s="242"/>
      <c r="K9" s="242"/>
      <c r="L9" s="242"/>
      <c r="M9" s="242"/>
      <c r="N9" s="242"/>
      <c r="O9" s="242"/>
      <c r="P9" s="242"/>
      <c r="Q9" s="242"/>
      <c r="R9" s="242"/>
      <c r="S9" s="242"/>
      <c r="T9" s="10"/>
    </row>
    <row r="10" spans="2:25" ht="15" customHeight="1" x14ac:dyDescent="0.25">
      <c r="B10" s="18"/>
      <c r="C10" s="242"/>
      <c r="D10" s="242"/>
      <c r="E10" s="242"/>
      <c r="F10" s="242"/>
      <c r="G10" s="242"/>
      <c r="H10" s="242"/>
      <c r="I10" s="242"/>
      <c r="J10" s="242"/>
      <c r="K10" s="242"/>
      <c r="L10" s="242"/>
      <c r="M10" s="242"/>
      <c r="N10" s="242"/>
      <c r="O10" s="242"/>
      <c r="P10" s="242"/>
      <c r="Q10" s="242"/>
      <c r="R10" s="242"/>
      <c r="S10" s="242"/>
      <c r="T10" s="10"/>
    </row>
    <row r="11" spans="2:25" ht="15" customHeight="1" x14ac:dyDescent="0.25">
      <c r="B11" s="18"/>
      <c r="C11" s="67"/>
      <c r="D11" s="6"/>
      <c r="E11" s="6"/>
      <c r="F11" s="6"/>
      <c r="G11" s="6"/>
      <c r="H11" s="6"/>
      <c r="I11" s="6"/>
      <c r="J11" s="6"/>
      <c r="L11" s="6"/>
      <c r="M11" s="7"/>
      <c r="N11" s="6"/>
      <c r="O11" s="6"/>
      <c r="P11" s="6"/>
      <c r="Q11" s="6"/>
      <c r="R11" s="6"/>
      <c r="S11" s="6"/>
      <c r="T11" s="10"/>
    </row>
    <row r="12" spans="2:25" ht="15" customHeight="1" x14ac:dyDescent="0.25">
      <c r="B12" s="18"/>
      <c r="C12" s="243" t="s">
        <v>46</v>
      </c>
      <c r="D12" s="244"/>
      <c r="E12" s="244"/>
      <c r="F12" s="244"/>
      <c r="G12" s="244"/>
      <c r="H12" s="244"/>
      <c r="I12" s="244"/>
      <c r="J12" s="244"/>
      <c r="K12" s="244"/>
      <c r="L12" s="244"/>
      <c r="M12" s="244"/>
      <c r="N12" s="244"/>
      <c r="O12" s="244"/>
      <c r="P12" s="244"/>
      <c r="Q12" s="244"/>
      <c r="R12" s="244"/>
      <c r="S12" s="244"/>
      <c r="T12" s="10"/>
    </row>
    <row r="13" spans="2:25" ht="15" customHeight="1" x14ac:dyDescent="0.25">
      <c r="B13" s="18"/>
      <c r="C13" s="244"/>
      <c r="D13" s="244"/>
      <c r="E13" s="244"/>
      <c r="F13" s="244"/>
      <c r="G13" s="244"/>
      <c r="H13" s="244"/>
      <c r="I13" s="244"/>
      <c r="J13" s="244"/>
      <c r="K13" s="244"/>
      <c r="L13" s="244"/>
      <c r="M13" s="244"/>
      <c r="N13" s="244"/>
      <c r="O13" s="244"/>
      <c r="P13" s="244"/>
      <c r="Q13" s="244"/>
      <c r="R13" s="244"/>
      <c r="S13" s="244"/>
      <c r="T13" s="10"/>
    </row>
    <row r="14" spans="2:25" ht="15" customHeight="1" x14ac:dyDescent="0.25">
      <c r="B14" s="18"/>
      <c r="C14" s="67"/>
      <c r="D14" s="6"/>
      <c r="E14" s="6"/>
      <c r="F14" s="6"/>
      <c r="G14" s="6"/>
      <c r="H14" s="6"/>
      <c r="I14" s="6"/>
      <c r="J14" s="6"/>
      <c r="L14" s="6"/>
      <c r="M14" s="7"/>
      <c r="N14" s="6"/>
      <c r="O14" s="6"/>
      <c r="P14" s="6"/>
      <c r="Q14" s="6"/>
      <c r="R14" s="6"/>
      <c r="S14" s="6"/>
      <c r="T14" s="10"/>
    </row>
    <row r="15" spans="2:25" ht="15" customHeight="1" x14ac:dyDescent="0.25">
      <c r="B15" s="18"/>
      <c r="C15" s="69" t="s">
        <v>47</v>
      </c>
      <c r="D15" s="6"/>
      <c r="E15" s="6"/>
      <c r="F15" s="6"/>
      <c r="G15" s="6"/>
      <c r="H15" s="6"/>
      <c r="I15" s="6"/>
      <c r="J15" s="6"/>
      <c r="L15" s="6"/>
      <c r="M15" s="7"/>
      <c r="N15" s="6"/>
      <c r="O15" s="6"/>
      <c r="P15" s="6"/>
      <c r="Q15" s="6"/>
      <c r="R15" s="6"/>
      <c r="S15" s="6"/>
      <c r="T15" s="10"/>
    </row>
    <row r="16" spans="2:25" ht="14.25" customHeight="1" x14ac:dyDescent="0.25">
      <c r="B16" s="18"/>
      <c r="C16" s="67"/>
      <c r="D16" s="6"/>
      <c r="E16" s="6"/>
      <c r="F16" s="6"/>
      <c r="G16" s="6"/>
      <c r="H16" s="6"/>
      <c r="I16" s="6"/>
      <c r="J16" s="6"/>
      <c r="L16" s="6"/>
      <c r="M16" s="7"/>
      <c r="N16" s="6"/>
      <c r="O16" s="6"/>
      <c r="P16" s="6"/>
      <c r="Q16" s="6"/>
      <c r="R16" s="6"/>
      <c r="S16" s="6"/>
      <c r="T16" s="10"/>
    </row>
    <row r="17" spans="2:20" ht="15" customHeight="1" x14ac:dyDescent="0.2">
      <c r="B17" s="18"/>
      <c r="C17" s="6" t="s">
        <v>23</v>
      </c>
      <c r="D17" s="73"/>
      <c r="E17" s="73"/>
      <c r="F17" s="73"/>
      <c r="G17" s="82"/>
      <c r="H17" s="82"/>
      <c r="I17" s="82"/>
      <c r="J17" s="82"/>
      <c r="K17" s="82"/>
      <c r="L17" s="82"/>
      <c r="M17" s="82"/>
      <c r="N17" s="82"/>
      <c r="O17" s="82"/>
      <c r="P17" s="82"/>
      <c r="Q17" s="82"/>
      <c r="R17" s="82"/>
      <c r="S17" s="82"/>
      <c r="T17" s="10"/>
    </row>
    <row r="18" spans="2:20" ht="15" customHeight="1" x14ac:dyDescent="0.2">
      <c r="B18" s="18"/>
      <c r="C18" s="73"/>
      <c r="D18" s="73"/>
      <c r="E18" s="73"/>
      <c r="F18" s="73"/>
      <c r="G18" s="82"/>
      <c r="H18" s="82"/>
      <c r="I18" s="82"/>
      <c r="J18" s="82"/>
      <c r="K18" s="82"/>
      <c r="L18" s="82"/>
      <c r="M18" s="82"/>
      <c r="N18" s="82"/>
      <c r="O18" s="82"/>
      <c r="P18" s="82"/>
      <c r="Q18" s="82"/>
      <c r="R18" s="82"/>
      <c r="S18" s="82"/>
      <c r="T18" s="10"/>
    </row>
    <row r="19" spans="2:20" ht="15" customHeight="1" x14ac:dyDescent="0.2">
      <c r="B19" s="18"/>
      <c r="C19" s="74" t="s">
        <v>12</v>
      </c>
      <c r="D19" s="67" t="s">
        <v>48</v>
      </c>
      <c r="E19" s="73"/>
      <c r="F19" s="73"/>
      <c r="G19" s="6"/>
      <c r="H19" s="6"/>
      <c r="I19" s="6"/>
      <c r="J19" s="6"/>
      <c r="L19" s="6"/>
      <c r="M19" s="7"/>
      <c r="N19" s="6"/>
      <c r="O19" s="6"/>
      <c r="P19" s="6"/>
      <c r="Q19" s="6"/>
      <c r="R19" s="6"/>
      <c r="S19" s="6"/>
      <c r="T19" s="10"/>
    </row>
    <row r="20" spans="2:20" ht="15" customHeight="1" x14ac:dyDescent="0.2">
      <c r="B20" s="18"/>
      <c r="C20" s="74" t="s">
        <v>12</v>
      </c>
      <c r="D20" s="6" t="s">
        <v>49</v>
      </c>
      <c r="E20" s="73"/>
      <c r="F20" s="73"/>
      <c r="G20" s="6"/>
      <c r="H20" s="6"/>
      <c r="I20" s="6"/>
      <c r="J20" s="6"/>
      <c r="L20" s="6"/>
      <c r="M20" s="7"/>
      <c r="N20" s="6"/>
      <c r="O20" s="6"/>
      <c r="P20" s="6"/>
      <c r="Q20" s="6"/>
      <c r="R20" s="6"/>
      <c r="S20" s="6"/>
      <c r="T20" s="10"/>
    </row>
    <row r="21" spans="2:20" ht="15" customHeight="1" x14ac:dyDescent="0.2">
      <c r="B21" s="18"/>
      <c r="C21" s="74" t="s">
        <v>12</v>
      </c>
      <c r="D21" s="6" t="s">
        <v>35</v>
      </c>
      <c r="E21" s="73"/>
      <c r="F21" s="73"/>
      <c r="G21" s="6"/>
      <c r="H21" s="6"/>
      <c r="I21" s="6"/>
      <c r="J21" s="6"/>
      <c r="L21" s="6"/>
      <c r="M21" s="7"/>
      <c r="N21" s="6"/>
      <c r="O21" s="6"/>
      <c r="P21" s="6"/>
      <c r="Q21" s="6"/>
      <c r="R21" s="6"/>
      <c r="S21" s="6"/>
      <c r="T21" s="10"/>
    </row>
    <row r="22" spans="2:20" ht="15" customHeight="1" x14ac:dyDescent="0.2">
      <c r="B22" s="18"/>
      <c r="C22" s="74" t="s">
        <v>12</v>
      </c>
      <c r="D22" s="6" t="s">
        <v>34</v>
      </c>
      <c r="E22" s="73"/>
      <c r="F22" s="73"/>
      <c r="G22" s="6"/>
      <c r="H22" s="6"/>
      <c r="I22" s="6"/>
      <c r="J22" s="6"/>
      <c r="L22" s="6"/>
      <c r="M22" s="7"/>
      <c r="N22" s="6"/>
      <c r="O22" s="6"/>
      <c r="P22" s="6"/>
      <c r="Q22" s="6"/>
      <c r="R22" s="6"/>
      <c r="S22" s="6"/>
      <c r="T22" s="10"/>
    </row>
    <row r="23" spans="2:20" ht="15" customHeight="1" x14ac:dyDescent="0.2">
      <c r="B23" s="18"/>
      <c r="C23" s="74" t="s">
        <v>12</v>
      </c>
      <c r="D23" s="6" t="s">
        <v>36</v>
      </c>
      <c r="E23" s="73"/>
      <c r="F23" s="73"/>
      <c r="G23" s="6"/>
      <c r="H23" s="6"/>
      <c r="I23" s="6"/>
      <c r="J23" s="6"/>
      <c r="L23" s="6"/>
      <c r="M23" s="7"/>
      <c r="N23" s="6"/>
      <c r="O23" s="6"/>
      <c r="P23" s="6"/>
      <c r="Q23" s="6"/>
      <c r="R23" s="6"/>
      <c r="S23" s="6"/>
      <c r="T23" s="10"/>
    </row>
    <row r="24" spans="2:20" ht="15" customHeight="1" x14ac:dyDescent="0.2">
      <c r="B24" s="18"/>
      <c r="C24" s="74" t="s">
        <v>12</v>
      </c>
      <c r="D24" s="3" t="s">
        <v>209</v>
      </c>
      <c r="E24" s="73"/>
      <c r="F24" s="73"/>
      <c r="G24" s="6"/>
      <c r="H24" s="6"/>
      <c r="I24" s="6"/>
      <c r="J24" s="6"/>
      <c r="L24" s="6"/>
      <c r="M24" s="7"/>
      <c r="N24" s="6"/>
      <c r="O24" s="6"/>
      <c r="P24" s="6"/>
      <c r="Q24" s="6"/>
      <c r="R24" s="6"/>
      <c r="S24" s="6"/>
      <c r="T24" s="10"/>
    </row>
    <row r="25" spans="2:20" ht="15" customHeight="1" x14ac:dyDescent="0.2">
      <c r="B25" s="18"/>
      <c r="C25" s="74" t="s">
        <v>12</v>
      </c>
      <c r="D25" s="68" t="s">
        <v>37</v>
      </c>
      <c r="E25" s="75"/>
      <c r="F25" s="75"/>
      <c r="G25" s="3"/>
      <c r="H25" s="6"/>
      <c r="I25" s="6"/>
      <c r="J25" s="6"/>
      <c r="L25" s="6"/>
      <c r="M25" s="7"/>
      <c r="N25" s="6"/>
      <c r="O25" s="6"/>
      <c r="P25" s="6"/>
      <c r="Q25" s="6"/>
      <c r="R25" s="6"/>
      <c r="S25" s="6"/>
      <c r="T25" s="10"/>
    </row>
    <row r="26" spans="2:20" ht="15" customHeight="1" x14ac:dyDescent="0.2">
      <c r="B26" s="18"/>
      <c r="C26" s="74"/>
      <c r="D26" s="6"/>
      <c r="E26" s="73"/>
      <c r="F26" s="73"/>
      <c r="G26" s="6"/>
      <c r="H26" s="6"/>
      <c r="I26" s="6"/>
      <c r="J26" s="6"/>
      <c r="L26" s="6"/>
      <c r="M26" s="7"/>
      <c r="N26" s="6"/>
      <c r="O26" s="6"/>
      <c r="P26" s="6"/>
      <c r="Q26" s="6"/>
      <c r="R26" s="6"/>
      <c r="S26" s="6"/>
      <c r="T26" s="10"/>
    </row>
    <row r="27" spans="2:20" ht="15" customHeight="1" x14ac:dyDescent="0.25">
      <c r="B27" s="18"/>
      <c r="C27" s="6" t="s">
        <v>50</v>
      </c>
      <c r="D27" s="6"/>
      <c r="E27" s="6"/>
      <c r="F27" s="6"/>
      <c r="G27" s="6"/>
      <c r="H27" s="6"/>
      <c r="I27" s="6"/>
      <c r="J27" s="6"/>
      <c r="L27" s="6"/>
      <c r="M27" s="7"/>
      <c r="N27" s="6"/>
      <c r="O27" s="6"/>
      <c r="P27" s="6"/>
      <c r="Q27" s="6"/>
      <c r="R27" s="6"/>
      <c r="S27" s="6"/>
      <c r="T27" s="10"/>
    </row>
    <row r="28" spans="2:20" ht="15" customHeight="1" x14ac:dyDescent="0.25">
      <c r="B28" s="18"/>
      <c r="C28" s="6"/>
      <c r="D28" s="6"/>
      <c r="E28" s="6"/>
      <c r="F28" s="6"/>
      <c r="G28" s="6"/>
      <c r="H28" s="6"/>
      <c r="I28" s="6"/>
      <c r="J28" s="6"/>
      <c r="L28" s="6"/>
      <c r="M28" s="7"/>
      <c r="N28" s="6"/>
      <c r="O28" s="6"/>
      <c r="P28" s="6"/>
      <c r="Q28" s="6"/>
      <c r="R28" s="6"/>
      <c r="S28" s="6"/>
      <c r="T28" s="10"/>
    </row>
    <row r="29" spans="2:20" ht="15" customHeight="1" x14ac:dyDescent="0.25">
      <c r="B29" s="18"/>
      <c r="C29" s="6" t="s">
        <v>22</v>
      </c>
      <c r="D29" s="6"/>
      <c r="E29" s="6"/>
      <c r="F29" s="6"/>
      <c r="G29" s="6"/>
      <c r="H29" s="6"/>
      <c r="I29" s="6"/>
      <c r="J29" s="6"/>
      <c r="L29" s="6"/>
      <c r="M29" s="7"/>
      <c r="N29" s="6"/>
      <c r="O29" s="6"/>
      <c r="P29" s="6"/>
      <c r="Q29" s="6"/>
      <c r="R29" s="6"/>
      <c r="S29" s="6"/>
      <c r="T29" s="10"/>
    </row>
    <row r="30" spans="2:20" ht="15" customHeight="1" x14ac:dyDescent="0.25">
      <c r="B30" s="18"/>
      <c r="C30" s="6"/>
      <c r="D30" s="6"/>
      <c r="E30" s="6"/>
      <c r="F30" s="6"/>
      <c r="G30" s="6"/>
      <c r="H30" s="6"/>
      <c r="I30" s="6"/>
      <c r="J30" s="6"/>
      <c r="L30" s="6"/>
      <c r="M30" s="7"/>
      <c r="N30" s="6"/>
      <c r="O30" s="6"/>
      <c r="P30" s="6"/>
      <c r="Q30" s="6"/>
      <c r="R30" s="6"/>
      <c r="S30" s="6"/>
      <c r="T30" s="10"/>
    </row>
    <row r="31" spans="2:20" ht="15" customHeight="1" x14ac:dyDescent="0.25">
      <c r="B31" s="18"/>
      <c r="C31" s="83" t="s">
        <v>13</v>
      </c>
      <c r="D31" s="83" t="s">
        <v>14</v>
      </c>
      <c r="E31" s="83" t="s">
        <v>15</v>
      </c>
      <c r="F31" s="6"/>
      <c r="G31" s="6"/>
      <c r="H31" s="6"/>
      <c r="I31" s="6"/>
      <c r="J31" s="6"/>
      <c r="L31" s="6"/>
      <c r="M31" s="7"/>
      <c r="N31" s="6"/>
      <c r="O31" s="6"/>
      <c r="P31" s="6"/>
      <c r="Q31" s="6"/>
      <c r="R31" s="6"/>
      <c r="S31" s="6"/>
      <c r="T31" s="10"/>
    </row>
    <row r="32" spans="2:20" ht="15" customHeight="1" x14ac:dyDescent="0.25">
      <c r="B32" s="18"/>
      <c r="C32" s="61" t="s">
        <v>16</v>
      </c>
      <c r="D32" s="62">
        <v>1</v>
      </c>
      <c r="E32" s="84"/>
      <c r="F32" s="6"/>
      <c r="G32" s="6"/>
      <c r="H32" s="6"/>
      <c r="I32" s="6"/>
      <c r="J32" s="6"/>
      <c r="L32" s="6"/>
      <c r="M32" s="7"/>
      <c r="N32" s="6"/>
      <c r="O32" s="6"/>
      <c r="P32" s="6"/>
      <c r="Q32" s="6"/>
      <c r="R32" s="6"/>
      <c r="S32" s="6"/>
      <c r="T32" s="10"/>
    </row>
    <row r="33" spans="2:20" ht="15" customHeight="1" x14ac:dyDescent="0.25">
      <c r="B33" s="18"/>
      <c r="C33" s="63" t="s">
        <v>17</v>
      </c>
      <c r="D33" s="64">
        <v>2</v>
      </c>
      <c r="E33" s="85"/>
      <c r="F33" s="6"/>
      <c r="G33" s="6"/>
      <c r="H33" s="6"/>
      <c r="I33" s="6"/>
      <c r="J33" s="6"/>
      <c r="L33" s="6"/>
      <c r="M33" s="7"/>
      <c r="N33" s="6"/>
      <c r="O33" s="6"/>
      <c r="P33" s="6"/>
      <c r="Q33" s="6"/>
      <c r="R33" s="6"/>
      <c r="S33" s="6"/>
      <c r="T33" s="10"/>
    </row>
    <row r="34" spans="2:20" ht="15" customHeight="1" x14ac:dyDescent="0.25">
      <c r="B34" s="18"/>
      <c r="C34" s="63" t="s">
        <v>18</v>
      </c>
      <c r="D34" s="64">
        <v>3</v>
      </c>
      <c r="E34" s="86"/>
      <c r="F34" s="6"/>
      <c r="G34" s="6"/>
      <c r="H34" s="6"/>
      <c r="I34" s="6"/>
      <c r="J34" s="6"/>
      <c r="L34" s="6"/>
      <c r="M34" s="7"/>
      <c r="N34" s="6"/>
      <c r="O34" s="6"/>
      <c r="P34" s="6"/>
      <c r="Q34" s="6"/>
      <c r="R34" s="6"/>
      <c r="S34" s="6"/>
      <c r="T34" s="10"/>
    </row>
    <row r="35" spans="2:20" ht="15" customHeight="1" x14ac:dyDescent="0.25">
      <c r="B35" s="18"/>
      <c r="C35" s="63" t="s">
        <v>19</v>
      </c>
      <c r="D35" s="64">
        <v>4</v>
      </c>
      <c r="E35" s="87"/>
      <c r="F35" s="6"/>
      <c r="G35" s="6"/>
      <c r="H35" s="6"/>
      <c r="I35" s="6"/>
      <c r="J35" s="6"/>
      <c r="L35" s="6"/>
      <c r="M35" s="7"/>
      <c r="N35" s="6"/>
      <c r="O35" s="6"/>
      <c r="P35" s="6"/>
      <c r="Q35" s="6"/>
      <c r="R35" s="6"/>
      <c r="S35" s="6"/>
      <c r="T35" s="10"/>
    </row>
    <row r="36" spans="2:20" ht="15" customHeight="1" x14ac:dyDescent="0.25">
      <c r="B36" s="18"/>
      <c r="C36" s="65" t="s">
        <v>20</v>
      </c>
      <c r="D36" s="66">
        <v>5</v>
      </c>
      <c r="E36" s="88"/>
      <c r="F36" s="6"/>
      <c r="G36" s="6"/>
      <c r="H36" s="6"/>
      <c r="I36" s="6"/>
      <c r="J36" s="6"/>
      <c r="L36" s="6"/>
      <c r="M36" s="7"/>
      <c r="N36" s="6"/>
      <c r="O36" s="6"/>
      <c r="P36" s="6"/>
      <c r="Q36" s="6"/>
      <c r="R36" s="6"/>
      <c r="S36" s="6"/>
      <c r="T36" s="10"/>
    </row>
    <row r="37" spans="2:20" ht="15" customHeight="1" x14ac:dyDescent="0.25">
      <c r="B37" s="18"/>
      <c r="C37" s="6"/>
      <c r="D37" s="6"/>
      <c r="E37" s="6"/>
      <c r="F37" s="6"/>
      <c r="G37" s="6"/>
      <c r="H37" s="6"/>
      <c r="I37" s="6"/>
      <c r="J37" s="6"/>
      <c r="L37" s="6"/>
      <c r="M37" s="7"/>
      <c r="N37" s="6"/>
      <c r="O37" s="6"/>
      <c r="P37" s="6"/>
      <c r="Q37" s="6"/>
      <c r="R37" s="6"/>
      <c r="S37" s="6"/>
      <c r="T37" s="10"/>
    </row>
    <row r="38" spans="2:20" ht="15" customHeight="1" x14ac:dyDescent="0.25">
      <c r="B38" s="18"/>
      <c r="C38" s="243" t="s">
        <v>51</v>
      </c>
      <c r="D38" s="244"/>
      <c r="E38" s="244"/>
      <c r="F38" s="244"/>
      <c r="G38" s="244"/>
      <c r="H38" s="244"/>
      <c r="I38" s="244"/>
      <c r="J38" s="244"/>
      <c r="K38" s="244"/>
      <c r="L38" s="244"/>
      <c r="M38" s="244"/>
      <c r="N38" s="244"/>
      <c r="O38" s="244"/>
      <c r="P38" s="244"/>
      <c r="Q38" s="244"/>
      <c r="R38" s="244"/>
      <c r="S38" s="244"/>
      <c r="T38" s="10"/>
    </row>
    <row r="39" spans="2:20" ht="15" customHeight="1" x14ac:dyDescent="0.25">
      <c r="B39" s="18"/>
      <c r="C39" s="244"/>
      <c r="D39" s="244"/>
      <c r="E39" s="244"/>
      <c r="F39" s="244"/>
      <c r="G39" s="244"/>
      <c r="H39" s="244"/>
      <c r="I39" s="244"/>
      <c r="J39" s="244"/>
      <c r="K39" s="244"/>
      <c r="L39" s="244"/>
      <c r="M39" s="244"/>
      <c r="N39" s="244"/>
      <c r="O39" s="244"/>
      <c r="P39" s="244"/>
      <c r="Q39" s="244"/>
      <c r="R39" s="244"/>
      <c r="S39" s="244"/>
      <c r="T39" s="10"/>
    </row>
    <row r="40" spans="2:20" ht="15" customHeight="1" x14ac:dyDescent="0.25">
      <c r="B40" s="18"/>
      <c r="C40" s="6"/>
      <c r="D40" s="6"/>
      <c r="E40" s="6"/>
      <c r="F40" s="6"/>
      <c r="G40" s="6"/>
      <c r="H40" s="6"/>
      <c r="I40" s="6"/>
      <c r="J40" s="6"/>
      <c r="L40" s="6"/>
      <c r="M40" s="7"/>
      <c r="N40" s="6"/>
      <c r="O40" s="6"/>
      <c r="P40" s="6"/>
      <c r="Q40" s="6"/>
      <c r="R40" s="6"/>
      <c r="S40" s="6"/>
      <c r="T40" s="10"/>
    </row>
    <row r="41" spans="2:20" ht="15" customHeight="1" x14ac:dyDescent="0.25">
      <c r="B41" s="18"/>
      <c r="C41" s="89" t="s">
        <v>52</v>
      </c>
      <c r="D41" s="6"/>
      <c r="E41" s="6"/>
      <c r="F41" s="6"/>
      <c r="G41" s="6"/>
      <c r="H41" s="6"/>
      <c r="I41" s="6"/>
      <c r="J41" s="6"/>
      <c r="K41" s="6"/>
      <c r="L41" s="6"/>
      <c r="M41" s="6"/>
      <c r="N41" s="6"/>
      <c r="O41" s="6"/>
      <c r="P41" s="6"/>
      <c r="Q41" s="6"/>
      <c r="R41" s="6"/>
      <c r="S41" s="6"/>
      <c r="T41" s="10"/>
    </row>
    <row r="42" spans="2:20" ht="15" customHeight="1" x14ac:dyDescent="0.25">
      <c r="B42" s="18"/>
      <c r="D42" s="6"/>
      <c r="E42" s="6"/>
      <c r="F42" s="6"/>
      <c r="G42" s="6"/>
      <c r="H42" s="6"/>
      <c r="I42" s="6"/>
      <c r="J42" s="6"/>
      <c r="K42" s="6"/>
      <c r="L42" s="6"/>
      <c r="M42" s="6"/>
      <c r="N42" s="6"/>
      <c r="O42" s="6"/>
      <c r="P42" s="6"/>
      <c r="Q42" s="6"/>
      <c r="R42" s="6"/>
      <c r="S42" s="6"/>
      <c r="T42" s="10"/>
    </row>
    <row r="43" spans="2:20" ht="15" customHeight="1" x14ac:dyDescent="0.25">
      <c r="B43" s="18"/>
      <c r="C43" s="246" t="s">
        <v>53</v>
      </c>
      <c r="D43" s="247"/>
      <c r="E43" s="247"/>
      <c r="F43" s="247"/>
      <c r="G43" s="247"/>
      <c r="H43" s="247"/>
      <c r="I43" s="247"/>
      <c r="J43" s="247"/>
      <c r="K43" s="247"/>
      <c r="L43" s="247"/>
      <c r="M43" s="247"/>
      <c r="N43" s="247"/>
      <c r="O43" s="247"/>
      <c r="P43" s="247"/>
      <c r="Q43" s="247"/>
      <c r="R43" s="247"/>
      <c r="S43" s="247"/>
      <c r="T43" s="10"/>
    </row>
    <row r="44" spans="2:20" ht="15" customHeight="1" x14ac:dyDescent="0.25">
      <c r="B44" s="18"/>
      <c r="C44" s="247"/>
      <c r="D44" s="247"/>
      <c r="E44" s="247"/>
      <c r="F44" s="247"/>
      <c r="G44" s="247"/>
      <c r="H44" s="247"/>
      <c r="I44" s="247"/>
      <c r="J44" s="247"/>
      <c r="K44" s="247"/>
      <c r="L44" s="247"/>
      <c r="M44" s="247"/>
      <c r="N44" s="247"/>
      <c r="O44" s="247"/>
      <c r="P44" s="247"/>
      <c r="Q44" s="247"/>
      <c r="R44" s="247"/>
      <c r="S44" s="247"/>
      <c r="T44" s="10"/>
    </row>
    <row r="45" spans="2:20" ht="15" customHeight="1" x14ac:dyDescent="0.25">
      <c r="B45" s="18"/>
      <c r="C45" s="247"/>
      <c r="D45" s="247"/>
      <c r="E45" s="247"/>
      <c r="F45" s="247"/>
      <c r="G45" s="247"/>
      <c r="H45" s="247"/>
      <c r="I45" s="247"/>
      <c r="J45" s="247"/>
      <c r="K45" s="247"/>
      <c r="L45" s="247"/>
      <c r="M45" s="247"/>
      <c r="N45" s="247"/>
      <c r="O45" s="247"/>
      <c r="P45" s="247"/>
      <c r="Q45" s="247"/>
      <c r="R45" s="247"/>
      <c r="S45" s="247"/>
      <c r="T45" s="10"/>
    </row>
    <row r="46" spans="2:20" ht="15" customHeight="1" x14ac:dyDescent="0.25">
      <c r="B46" s="18"/>
      <c r="D46" s="6"/>
      <c r="E46" s="6"/>
      <c r="F46" s="6"/>
      <c r="G46" s="6"/>
      <c r="H46" s="6"/>
      <c r="I46" s="6"/>
      <c r="J46" s="6"/>
      <c r="K46" s="6"/>
      <c r="L46" s="6"/>
      <c r="M46" s="6"/>
      <c r="N46" s="6"/>
      <c r="O46" s="6"/>
      <c r="P46" s="6"/>
      <c r="Q46" s="6"/>
      <c r="R46" s="6"/>
      <c r="S46" s="6"/>
      <c r="T46" s="10"/>
    </row>
    <row r="47" spans="2:20" ht="15" customHeight="1" x14ac:dyDescent="0.25">
      <c r="B47" s="18"/>
      <c r="C47" s="243" t="s">
        <v>54</v>
      </c>
      <c r="D47" s="244"/>
      <c r="E47" s="244"/>
      <c r="F47" s="244"/>
      <c r="G47" s="244"/>
      <c r="H47" s="244"/>
      <c r="I47" s="244"/>
      <c r="J47" s="244"/>
      <c r="K47" s="244"/>
      <c r="L47" s="244"/>
      <c r="M47" s="244"/>
      <c r="N47" s="244"/>
      <c r="O47" s="244"/>
      <c r="P47" s="244"/>
      <c r="Q47" s="244"/>
      <c r="R47" s="244"/>
      <c r="S47" s="244"/>
      <c r="T47" s="10"/>
    </row>
    <row r="48" spans="2:20" ht="15" customHeight="1" x14ac:dyDescent="0.25">
      <c r="B48" s="18"/>
      <c r="C48" s="244"/>
      <c r="D48" s="244"/>
      <c r="E48" s="244"/>
      <c r="F48" s="244"/>
      <c r="G48" s="244"/>
      <c r="H48" s="244"/>
      <c r="I48" s="244"/>
      <c r="J48" s="244"/>
      <c r="K48" s="244"/>
      <c r="L48" s="244"/>
      <c r="M48" s="244"/>
      <c r="N48" s="244"/>
      <c r="O48" s="244"/>
      <c r="P48" s="244"/>
      <c r="Q48" s="244"/>
      <c r="R48" s="244"/>
      <c r="S48" s="244"/>
      <c r="T48" s="10"/>
    </row>
    <row r="49" spans="2:20" ht="15" customHeight="1" x14ac:dyDescent="0.25">
      <c r="B49" s="18"/>
      <c r="C49" s="6"/>
      <c r="D49" s="6"/>
      <c r="E49" s="6"/>
      <c r="F49" s="6"/>
      <c r="G49" s="6"/>
      <c r="H49" s="6"/>
      <c r="I49" s="6"/>
      <c r="J49" s="6"/>
      <c r="L49" s="6"/>
      <c r="M49" s="7"/>
      <c r="N49" s="6"/>
      <c r="O49" s="6"/>
      <c r="P49" s="6"/>
      <c r="Q49" s="6"/>
      <c r="R49" s="6"/>
      <c r="S49" s="6"/>
      <c r="T49" s="10"/>
    </row>
    <row r="50" spans="2:20" ht="15" customHeight="1" x14ac:dyDescent="0.25">
      <c r="B50" s="18"/>
      <c r="C50" s="1" t="s">
        <v>24</v>
      </c>
      <c r="D50" s="6"/>
      <c r="E50" s="6"/>
      <c r="F50" s="6"/>
      <c r="G50" s="6"/>
      <c r="H50" s="6"/>
      <c r="I50" s="6"/>
      <c r="J50" s="6"/>
      <c r="L50" s="6"/>
      <c r="M50" s="7"/>
      <c r="N50" s="6"/>
      <c r="O50" s="6"/>
      <c r="P50" s="6"/>
      <c r="Q50" s="6"/>
      <c r="R50" s="6"/>
      <c r="S50" s="6"/>
      <c r="T50" s="10"/>
    </row>
    <row r="51" spans="2:20" ht="15" customHeight="1" x14ac:dyDescent="0.25">
      <c r="B51" s="18"/>
      <c r="C51" s="6"/>
      <c r="D51" s="6"/>
      <c r="E51" s="6"/>
      <c r="F51" s="6"/>
      <c r="G51" s="6"/>
      <c r="H51" s="6"/>
      <c r="I51" s="6"/>
      <c r="J51" s="6"/>
      <c r="L51" s="6"/>
      <c r="M51" s="7"/>
      <c r="N51" s="6"/>
      <c r="O51" s="6"/>
      <c r="P51" s="6"/>
      <c r="Q51" s="6"/>
      <c r="R51" s="6"/>
      <c r="S51" s="6"/>
      <c r="T51" s="10"/>
    </row>
    <row r="52" spans="2:20" ht="15" customHeight="1" x14ac:dyDescent="0.25">
      <c r="B52" s="18"/>
      <c r="C52" s="67"/>
      <c r="D52" s="6"/>
      <c r="E52" s="6"/>
      <c r="F52" s="6"/>
      <c r="G52" s="6"/>
      <c r="H52" s="6"/>
      <c r="I52" s="6"/>
      <c r="J52" s="6"/>
      <c r="L52" s="6"/>
      <c r="M52" s="7"/>
      <c r="N52" s="6"/>
      <c r="O52" s="6"/>
      <c r="P52" s="6"/>
      <c r="Q52" s="6"/>
      <c r="R52" s="6"/>
      <c r="S52" s="6"/>
      <c r="T52" s="10"/>
    </row>
    <row r="53" spans="2:20" ht="15" customHeight="1" x14ac:dyDescent="0.25">
      <c r="B53" s="18"/>
      <c r="C53" s="69" t="s">
        <v>25</v>
      </c>
      <c r="D53" s="6"/>
      <c r="E53" s="6"/>
      <c r="F53" s="6"/>
      <c r="G53" s="6"/>
      <c r="H53" s="6"/>
      <c r="I53" s="6"/>
      <c r="J53" s="6"/>
      <c r="L53" s="6"/>
      <c r="M53" s="7"/>
      <c r="N53" s="6"/>
      <c r="O53" s="6"/>
      <c r="P53" s="6"/>
      <c r="Q53" s="6"/>
      <c r="R53" s="6"/>
      <c r="S53" s="6"/>
      <c r="T53" s="10"/>
    </row>
    <row r="54" spans="2:20" ht="15" customHeight="1" x14ac:dyDescent="0.25">
      <c r="B54" s="18"/>
      <c r="C54" s="67"/>
      <c r="D54" s="6"/>
      <c r="E54" s="6"/>
      <c r="F54" s="6"/>
      <c r="G54" s="6"/>
      <c r="H54" s="6"/>
      <c r="I54" s="6"/>
      <c r="J54" s="6"/>
      <c r="L54" s="6"/>
      <c r="M54" s="7"/>
      <c r="N54" s="6"/>
      <c r="O54" s="6"/>
      <c r="P54" s="6"/>
      <c r="Q54" s="6"/>
      <c r="R54" s="6"/>
      <c r="S54" s="6"/>
      <c r="T54" s="10"/>
    </row>
    <row r="55" spans="2:20" ht="15" customHeight="1" x14ac:dyDescent="0.25">
      <c r="B55" s="18"/>
      <c r="C55" s="243" t="s">
        <v>55</v>
      </c>
      <c r="D55" s="244"/>
      <c r="E55" s="244"/>
      <c r="F55" s="244"/>
      <c r="G55" s="244"/>
      <c r="H55" s="244"/>
      <c r="I55" s="244"/>
      <c r="J55" s="244"/>
      <c r="K55" s="244"/>
      <c r="L55" s="244"/>
      <c r="M55" s="244"/>
      <c r="N55" s="244"/>
      <c r="O55" s="244"/>
      <c r="P55" s="244"/>
      <c r="Q55" s="244"/>
      <c r="R55" s="244"/>
      <c r="S55" s="244"/>
      <c r="T55" s="10"/>
    </row>
    <row r="56" spans="2:20" ht="15" customHeight="1" x14ac:dyDescent="0.25">
      <c r="B56" s="18"/>
      <c r="C56" s="6"/>
      <c r="D56" s="6"/>
      <c r="E56" s="6"/>
      <c r="F56" s="6"/>
      <c r="G56" s="6"/>
      <c r="H56" s="6"/>
      <c r="I56" s="6"/>
      <c r="J56" s="6"/>
      <c r="L56" s="6"/>
      <c r="M56" s="7"/>
      <c r="N56" s="6"/>
      <c r="O56" s="6"/>
      <c r="P56" s="6"/>
      <c r="Q56" s="6"/>
      <c r="R56" s="6"/>
      <c r="S56" s="6"/>
      <c r="T56" s="10"/>
    </row>
    <row r="57" spans="2:20" ht="15" customHeight="1" x14ac:dyDescent="0.25">
      <c r="B57" s="18"/>
      <c r="C57" s="243" t="s">
        <v>56</v>
      </c>
      <c r="D57" s="244"/>
      <c r="E57" s="244"/>
      <c r="F57" s="244"/>
      <c r="G57" s="244"/>
      <c r="H57" s="244"/>
      <c r="I57" s="244"/>
      <c r="J57" s="244"/>
      <c r="K57" s="244"/>
      <c r="L57" s="244"/>
      <c r="M57" s="244"/>
      <c r="N57" s="244"/>
      <c r="O57" s="244"/>
      <c r="P57" s="244"/>
      <c r="Q57" s="244"/>
      <c r="R57" s="244"/>
      <c r="S57" s="244"/>
      <c r="T57" s="10"/>
    </row>
    <row r="58" spans="2:20" ht="15" customHeight="1" x14ac:dyDescent="0.25">
      <c r="B58" s="18"/>
      <c r="C58" s="244"/>
      <c r="D58" s="244"/>
      <c r="E58" s="244"/>
      <c r="F58" s="244"/>
      <c r="G58" s="244"/>
      <c r="H58" s="244"/>
      <c r="I58" s="244"/>
      <c r="J58" s="244"/>
      <c r="K58" s="244"/>
      <c r="L58" s="244"/>
      <c r="M58" s="244"/>
      <c r="N58" s="244"/>
      <c r="O58" s="244"/>
      <c r="P58" s="244"/>
      <c r="Q58" s="244"/>
      <c r="R58" s="244"/>
      <c r="S58" s="244"/>
      <c r="T58" s="10"/>
    </row>
    <row r="59" spans="2:20" ht="15" customHeight="1" x14ac:dyDescent="0.25">
      <c r="B59" s="18"/>
      <c r="C59" s="6"/>
      <c r="D59" s="6"/>
      <c r="E59" s="6"/>
      <c r="F59" s="6"/>
      <c r="G59" s="6"/>
      <c r="H59" s="6"/>
      <c r="I59" s="6"/>
      <c r="J59" s="6"/>
      <c r="L59" s="6"/>
      <c r="M59" s="7"/>
      <c r="N59" s="6"/>
      <c r="O59" s="6"/>
      <c r="P59" s="6"/>
      <c r="Q59" s="6"/>
      <c r="R59" s="6"/>
      <c r="S59" s="6"/>
      <c r="T59" s="10"/>
    </row>
    <row r="60" spans="2:20" ht="15" customHeight="1" x14ac:dyDescent="0.25">
      <c r="B60" s="18"/>
      <c r="C60" s="6" t="s">
        <v>57</v>
      </c>
      <c r="D60" s="6"/>
      <c r="E60" s="6"/>
      <c r="F60" s="6"/>
      <c r="G60" s="6"/>
      <c r="H60" s="6"/>
      <c r="I60" s="6"/>
      <c r="J60" s="6"/>
      <c r="L60" s="6"/>
      <c r="M60" s="7"/>
      <c r="N60" s="6"/>
      <c r="O60" s="6"/>
      <c r="P60" s="6"/>
      <c r="Q60" s="6"/>
      <c r="R60" s="6"/>
      <c r="S60" s="6"/>
      <c r="T60" s="10"/>
    </row>
    <row r="61" spans="2:20" ht="15" customHeight="1" x14ac:dyDescent="0.25">
      <c r="B61" s="18"/>
      <c r="C61" s="6"/>
      <c r="D61" s="6"/>
      <c r="E61" s="6"/>
      <c r="F61" s="6"/>
      <c r="G61" s="6"/>
      <c r="H61" s="6"/>
      <c r="I61" s="6"/>
      <c r="J61" s="6"/>
      <c r="L61" s="6"/>
      <c r="M61" s="7"/>
      <c r="N61" s="6"/>
      <c r="O61" s="6"/>
      <c r="P61" s="6"/>
      <c r="Q61" s="6"/>
      <c r="R61" s="6"/>
      <c r="S61" s="6"/>
      <c r="T61" s="10"/>
    </row>
    <row r="62" spans="2:20" ht="15" customHeight="1" x14ac:dyDescent="0.25">
      <c r="B62" s="18"/>
      <c r="C62" s="243" t="s">
        <v>58</v>
      </c>
      <c r="D62" s="244"/>
      <c r="E62" s="244"/>
      <c r="F62" s="244"/>
      <c r="G62" s="244"/>
      <c r="H62" s="244"/>
      <c r="I62" s="244"/>
      <c r="J62" s="244"/>
      <c r="K62" s="244"/>
      <c r="L62" s="244"/>
      <c r="M62" s="244"/>
      <c r="N62" s="244"/>
      <c r="O62" s="244"/>
      <c r="P62" s="244"/>
      <c r="Q62" s="244"/>
      <c r="R62" s="244"/>
      <c r="S62" s="244"/>
      <c r="T62" s="10"/>
    </row>
    <row r="63" spans="2:20" ht="15" customHeight="1" x14ac:dyDescent="0.25">
      <c r="B63" s="18"/>
      <c r="C63" s="244"/>
      <c r="D63" s="244"/>
      <c r="E63" s="244"/>
      <c r="F63" s="244"/>
      <c r="G63" s="244"/>
      <c r="H63" s="244"/>
      <c r="I63" s="244"/>
      <c r="J63" s="244"/>
      <c r="K63" s="244"/>
      <c r="L63" s="244"/>
      <c r="M63" s="244"/>
      <c r="N63" s="244"/>
      <c r="O63" s="244"/>
      <c r="P63" s="244"/>
      <c r="Q63" s="244"/>
      <c r="R63" s="244"/>
      <c r="S63" s="244"/>
      <c r="T63" s="10"/>
    </row>
    <row r="64" spans="2:20" ht="15" customHeight="1" x14ac:dyDescent="0.25">
      <c r="B64" s="18"/>
      <c r="C64" s="6"/>
      <c r="D64" s="6"/>
      <c r="E64" s="6"/>
      <c r="F64" s="6"/>
      <c r="G64" s="6"/>
      <c r="H64" s="6"/>
      <c r="I64" s="6"/>
      <c r="J64" s="6"/>
      <c r="L64" s="6"/>
      <c r="M64" s="7"/>
      <c r="N64" s="6"/>
      <c r="O64" s="6"/>
      <c r="P64" s="6"/>
      <c r="Q64" s="6"/>
      <c r="R64" s="6"/>
      <c r="S64" s="6"/>
      <c r="T64" s="10"/>
    </row>
    <row r="65" spans="2:20" ht="15" customHeight="1" x14ac:dyDescent="0.25">
      <c r="B65" s="18"/>
      <c r="C65" s="243" t="s">
        <v>59</v>
      </c>
      <c r="D65" s="244"/>
      <c r="E65" s="244"/>
      <c r="F65" s="244"/>
      <c r="G65" s="244"/>
      <c r="H65" s="244"/>
      <c r="I65" s="244"/>
      <c r="J65" s="244"/>
      <c r="K65" s="244"/>
      <c r="L65" s="244"/>
      <c r="M65" s="244"/>
      <c r="N65" s="244"/>
      <c r="O65" s="244"/>
      <c r="P65" s="244"/>
      <c r="Q65" s="244"/>
      <c r="R65" s="244"/>
      <c r="S65" s="244"/>
      <c r="T65" s="10"/>
    </row>
    <row r="66" spans="2:20" ht="15" customHeight="1" x14ac:dyDescent="0.25">
      <c r="B66" s="18"/>
      <c r="C66" s="244"/>
      <c r="D66" s="244"/>
      <c r="E66" s="244"/>
      <c r="F66" s="244"/>
      <c r="G66" s="244"/>
      <c r="H66" s="244"/>
      <c r="I66" s="244"/>
      <c r="J66" s="244"/>
      <c r="K66" s="244"/>
      <c r="L66" s="244"/>
      <c r="M66" s="244"/>
      <c r="N66" s="244"/>
      <c r="O66" s="244"/>
      <c r="P66" s="244"/>
      <c r="Q66" s="244"/>
      <c r="R66" s="244"/>
      <c r="S66" s="244"/>
      <c r="T66" s="10"/>
    </row>
    <row r="67" spans="2:20" ht="15" customHeight="1" x14ac:dyDescent="0.25">
      <c r="B67" s="18"/>
      <c r="C67" s="50"/>
      <c r="D67" s="50"/>
      <c r="E67" s="50"/>
      <c r="F67" s="50"/>
      <c r="G67" s="50"/>
      <c r="H67" s="50"/>
      <c r="I67" s="50"/>
      <c r="J67" s="50"/>
      <c r="K67" s="50"/>
      <c r="L67" s="50"/>
      <c r="M67" s="50"/>
      <c r="N67" s="50"/>
      <c r="O67" s="50"/>
      <c r="P67" s="50"/>
      <c r="Q67" s="50"/>
      <c r="R67" s="50"/>
      <c r="S67" s="50"/>
      <c r="T67" s="10"/>
    </row>
    <row r="68" spans="2:20" ht="15" customHeight="1" x14ac:dyDescent="0.25">
      <c r="B68" s="18"/>
      <c r="C68" s="67"/>
      <c r="D68" s="6"/>
      <c r="E68" s="6"/>
      <c r="F68" s="6"/>
      <c r="G68" s="6"/>
      <c r="H68" s="6"/>
      <c r="I68" s="6"/>
      <c r="J68" s="6"/>
      <c r="L68" s="6"/>
      <c r="M68" s="7"/>
      <c r="N68" s="6"/>
      <c r="O68" s="6"/>
      <c r="P68" s="6"/>
      <c r="Q68" s="6"/>
      <c r="R68" s="6"/>
      <c r="S68" s="6"/>
      <c r="T68" s="10"/>
    </row>
    <row r="69" spans="2:20" ht="15" customHeight="1" x14ac:dyDescent="0.25">
      <c r="B69" s="18"/>
      <c r="C69" s="69" t="s">
        <v>60</v>
      </c>
      <c r="D69" s="6"/>
      <c r="E69" s="6"/>
      <c r="F69" s="6"/>
      <c r="G69" s="6"/>
      <c r="H69" s="6"/>
      <c r="I69" s="6"/>
      <c r="J69" s="6"/>
      <c r="L69" s="6"/>
      <c r="M69" s="7"/>
      <c r="N69" s="6"/>
      <c r="O69" s="6"/>
      <c r="P69" s="6"/>
      <c r="Q69" s="6"/>
      <c r="R69" s="6"/>
      <c r="S69" s="6"/>
      <c r="T69" s="10"/>
    </row>
    <row r="70" spans="2:20" ht="15.75" customHeight="1" x14ac:dyDescent="0.25">
      <c r="B70" s="18"/>
      <c r="C70" s="67"/>
      <c r="D70" s="6"/>
      <c r="E70" s="6"/>
      <c r="F70" s="6"/>
      <c r="G70" s="6"/>
      <c r="H70" s="6"/>
      <c r="I70" s="6"/>
      <c r="J70" s="6"/>
      <c r="L70" s="6"/>
      <c r="M70" s="7"/>
      <c r="N70" s="6"/>
      <c r="O70" s="6"/>
      <c r="P70" s="6"/>
      <c r="Q70" s="6"/>
      <c r="R70" s="6"/>
      <c r="S70" s="6"/>
      <c r="T70" s="10"/>
    </row>
    <row r="71" spans="2:20" ht="15" customHeight="1" x14ac:dyDescent="0.25">
      <c r="B71" s="18"/>
      <c r="C71" s="6" t="s">
        <v>31</v>
      </c>
      <c r="D71" s="6"/>
      <c r="E71" s="6"/>
      <c r="F71" s="6"/>
      <c r="G71" s="6"/>
      <c r="H71" s="6"/>
      <c r="I71" s="6"/>
      <c r="J71" s="6"/>
      <c r="L71" s="6"/>
      <c r="M71" s="7"/>
      <c r="N71" s="6"/>
      <c r="O71" s="6"/>
      <c r="P71" s="6"/>
      <c r="Q71" s="6"/>
      <c r="R71" s="6"/>
      <c r="S71" s="6"/>
      <c r="T71" s="10"/>
    </row>
    <row r="72" spans="2:20" ht="15" customHeight="1" x14ac:dyDescent="0.25">
      <c r="B72" s="18"/>
      <c r="C72" s="6"/>
      <c r="D72" s="6"/>
      <c r="E72" s="6"/>
      <c r="F72" s="6"/>
      <c r="G72" s="6"/>
      <c r="H72" s="6"/>
      <c r="I72" s="6"/>
      <c r="J72" s="6"/>
      <c r="L72" s="6"/>
      <c r="M72" s="7"/>
      <c r="N72" s="6"/>
      <c r="O72" s="6"/>
      <c r="P72" s="6"/>
      <c r="Q72" s="6"/>
      <c r="R72" s="6"/>
      <c r="S72" s="6"/>
      <c r="T72" s="10"/>
    </row>
    <row r="73" spans="2:20" ht="15" customHeight="1" x14ac:dyDescent="0.25">
      <c r="B73" s="18"/>
      <c r="C73" s="6" t="s">
        <v>207</v>
      </c>
      <c r="D73" s="6"/>
      <c r="E73" s="6"/>
      <c r="F73" s="6"/>
      <c r="G73" s="6"/>
      <c r="H73" s="6"/>
      <c r="I73" s="6"/>
      <c r="J73" s="6"/>
      <c r="L73" s="6"/>
      <c r="M73" s="7"/>
      <c r="N73" s="6"/>
      <c r="O73" s="6"/>
      <c r="P73" s="6"/>
      <c r="Q73" s="6"/>
      <c r="R73" s="6"/>
      <c r="S73" s="6"/>
      <c r="T73" s="10"/>
    </row>
    <row r="74" spans="2:20" ht="15" customHeight="1" x14ac:dyDescent="0.25">
      <c r="B74" s="18"/>
      <c r="C74" s="6"/>
      <c r="D74" s="6"/>
      <c r="E74" s="6"/>
      <c r="F74" s="6"/>
      <c r="G74" s="6"/>
      <c r="H74" s="6"/>
      <c r="I74" s="6"/>
      <c r="J74" s="6"/>
      <c r="L74" s="6"/>
      <c r="M74" s="7"/>
      <c r="N74" s="6"/>
      <c r="O74" s="6"/>
      <c r="P74" s="6"/>
      <c r="Q74" s="6"/>
      <c r="R74" s="6"/>
      <c r="S74" s="6"/>
      <c r="T74" s="10"/>
    </row>
    <row r="75" spans="2:20" ht="15" customHeight="1" x14ac:dyDescent="0.25">
      <c r="B75" s="18"/>
      <c r="C75" s="6" t="s">
        <v>208</v>
      </c>
      <c r="D75" s="6"/>
      <c r="E75" s="6"/>
      <c r="F75" s="6"/>
      <c r="G75" s="6"/>
      <c r="H75" s="6"/>
      <c r="I75" s="6"/>
      <c r="J75" s="6"/>
      <c r="L75" s="6"/>
      <c r="M75" s="7"/>
      <c r="N75" s="6"/>
      <c r="O75" s="6"/>
      <c r="P75" s="6"/>
      <c r="Q75" s="6"/>
      <c r="R75" s="6"/>
      <c r="S75" s="6"/>
      <c r="T75" s="10"/>
    </row>
    <row r="76" spans="2:20" ht="15" customHeight="1" x14ac:dyDescent="0.25">
      <c r="B76" s="18"/>
      <c r="C76" s="6"/>
      <c r="D76" s="6"/>
      <c r="E76" s="6"/>
      <c r="F76" s="6"/>
      <c r="G76" s="6"/>
      <c r="H76" s="6"/>
      <c r="I76" s="6"/>
      <c r="J76" s="6"/>
      <c r="L76" s="6"/>
      <c r="M76" s="7"/>
      <c r="N76" s="6"/>
      <c r="O76" s="6"/>
      <c r="P76" s="6"/>
      <c r="Q76" s="6"/>
      <c r="R76" s="6"/>
      <c r="S76" s="6"/>
      <c r="T76" s="10"/>
    </row>
    <row r="77" spans="2:20" ht="15" customHeight="1" x14ac:dyDescent="0.2">
      <c r="B77" s="18"/>
      <c r="C77" s="74" t="s">
        <v>12</v>
      </c>
      <c r="D77" s="6" t="s">
        <v>61</v>
      </c>
      <c r="E77" s="6"/>
      <c r="F77" s="6"/>
      <c r="G77" s="6"/>
      <c r="H77" s="6"/>
      <c r="I77" s="6"/>
      <c r="J77" s="6"/>
      <c r="L77" s="6"/>
      <c r="M77" s="7"/>
      <c r="N77" s="6"/>
      <c r="O77" s="6"/>
      <c r="P77" s="6"/>
      <c r="Q77" s="6"/>
      <c r="R77" s="6"/>
      <c r="S77" s="6"/>
      <c r="T77" s="10"/>
    </row>
    <row r="78" spans="2:20" ht="15" customHeight="1" x14ac:dyDescent="0.2">
      <c r="B78" s="18"/>
      <c r="C78" s="74" t="s">
        <v>12</v>
      </c>
      <c r="D78" s="6" t="s">
        <v>62</v>
      </c>
      <c r="E78" s="6"/>
      <c r="F78" s="6"/>
      <c r="G78" s="6"/>
      <c r="H78" s="6"/>
      <c r="I78" s="6"/>
      <c r="J78" s="6"/>
      <c r="L78" s="6"/>
      <c r="M78" s="7"/>
      <c r="N78" s="6"/>
      <c r="O78" s="6"/>
      <c r="P78" s="6"/>
      <c r="Q78" s="6"/>
      <c r="R78" s="6"/>
      <c r="S78" s="6"/>
      <c r="T78" s="10"/>
    </row>
    <row r="79" spans="2:20" ht="15" customHeight="1" x14ac:dyDescent="0.2">
      <c r="B79" s="18"/>
      <c r="C79" s="74" t="s">
        <v>12</v>
      </c>
      <c r="D79" s="6" t="s">
        <v>63</v>
      </c>
      <c r="E79" s="6"/>
      <c r="F79" s="6"/>
      <c r="G79" s="6"/>
      <c r="H79" s="6"/>
      <c r="I79" s="6"/>
      <c r="J79" s="6"/>
      <c r="L79" s="6"/>
      <c r="M79" s="7"/>
      <c r="N79" s="6"/>
      <c r="O79" s="6"/>
      <c r="P79" s="6"/>
      <c r="Q79" s="6"/>
      <c r="R79" s="6"/>
      <c r="S79" s="6"/>
      <c r="T79" s="10"/>
    </row>
    <row r="80" spans="2:20" ht="15" customHeight="1" x14ac:dyDescent="0.25">
      <c r="B80" s="18"/>
      <c r="C80" s="6"/>
      <c r="D80" s="6"/>
      <c r="E80" s="6"/>
      <c r="F80" s="6"/>
      <c r="G80" s="6"/>
      <c r="H80" s="6"/>
      <c r="I80" s="6"/>
      <c r="J80" s="6"/>
      <c r="L80" s="6"/>
      <c r="M80" s="7"/>
      <c r="N80" s="6"/>
      <c r="O80" s="6"/>
      <c r="P80" s="6"/>
      <c r="Q80" s="6"/>
      <c r="R80" s="6"/>
      <c r="S80" s="6"/>
      <c r="T80" s="10"/>
    </row>
    <row r="81" spans="2:20" ht="15" customHeight="1" x14ac:dyDescent="0.25">
      <c r="B81" s="18"/>
      <c r="C81" s="243" t="s">
        <v>32</v>
      </c>
      <c r="D81" s="245"/>
      <c r="E81" s="245"/>
      <c r="F81" s="245"/>
      <c r="G81" s="245"/>
      <c r="H81" s="245"/>
      <c r="I81" s="245"/>
      <c r="J81" s="245"/>
      <c r="K81" s="245"/>
      <c r="L81" s="245"/>
      <c r="M81" s="245"/>
      <c r="N81" s="245"/>
      <c r="O81" s="245"/>
      <c r="P81" s="245"/>
      <c r="Q81" s="245"/>
      <c r="R81" s="245"/>
      <c r="S81" s="245"/>
      <c r="T81" s="10"/>
    </row>
    <row r="82" spans="2:20" ht="15" customHeight="1" x14ac:dyDescent="0.25">
      <c r="B82" s="18"/>
      <c r="C82" s="245"/>
      <c r="D82" s="245"/>
      <c r="E82" s="245"/>
      <c r="F82" s="245"/>
      <c r="G82" s="245"/>
      <c r="H82" s="245"/>
      <c r="I82" s="245"/>
      <c r="J82" s="245"/>
      <c r="K82" s="245"/>
      <c r="L82" s="245"/>
      <c r="M82" s="245"/>
      <c r="N82" s="245"/>
      <c r="O82" s="245"/>
      <c r="P82" s="245"/>
      <c r="Q82" s="245"/>
      <c r="R82" s="245"/>
      <c r="S82" s="245"/>
      <c r="T82" s="10"/>
    </row>
    <row r="83" spans="2:20" ht="15" customHeight="1" x14ac:dyDescent="0.2">
      <c r="B83" s="18"/>
      <c r="C83" s="74"/>
      <c r="D83" s="6"/>
      <c r="E83" s="6"/>
      <c r="F83" s="6"/>
      <c r="G83" s="6"/>
      <c r="H83" s="6"/>
      <c r="I83" s="6"/>
      <c r="J83" s="6"/>
      <c r="L83" s="6"/>
      <c r="M83" s="7"/>
      <c r="N83" s="6"/>
      <c r="O83" s="6"/>
      <c r="P83" s="6"/>
      <c r="Q83" s="6"/>
      <c r="R83" s="6"/>
      <c r="S83" s="6"/>
      <c r="T83" s="10"/>
    </row>
    <row r="84" spans="2:20" ht="15" customHeight="1" thickBot="1" x14ac:dyDescent="0.3">
      <c r="B84" s="20"/>
      <c r="C84" s="11"/>
      <c r="D84" s="11"/>
      <c r="E84" s="11"/>
      <c r="F84" s="11"/>
      <c r="G84" s="11"/>
      <c r="H84" s="11"/>
      <c r="I84" s="11"/>
      <c r="J84" s="11"/>
      <c r="K84" s="11"/>
      <c r="L84" s="11"/>
      <c r="M84" s="11"/>
      <c r="N84" s="11"/>
      <c r="O84" s="11"/>
      <c r="P84" s="11"/>
      <c r="Q84" s="11"/>
      <c r="R84" s="11"/>
      <c r="S84" s="11"/>
      <c r="T84" s="12"/>
    </row>
    <row r="85" spans="2:20" x14ac:dyDescent="0.25"/>
    <row r="86" spans="2:20" ht="15" x14ac:dyDescent="0.25">
      <c r="C86" s="32"/>
      <c r="D86" s="6"/>
      <c r="E86" s="6"/>
      <c r="F86" s="6"/>
      <c r="G86" s="6"/>
      <c r="H86" s="6"/>
      <c r="I86" s="6"/>
      <c r="J86" s="6"/>
      <c r="L86" s="6"/>
      <c r="M86" s="7"/>
      <c r="N86" s="6"/>
      <c r="O86" s="6"/>
      <c r="P86" s="6"/>
      <c r="Q86" s="6"/>
      <c r="R86" s="6"/>
      <c r="S86" s="6"/>
    </row>
    <row r="87" spans="2:20" x14ac:dyDescent="0.25"/>
    <row r="88" spans="2:20" x14ac:dyDescent="0.25"/>
    <row r="89" spans="2:20" x14ac:dyDescent="0.25"/>
    <row r="90" spans="2:20" x14ac:dyDescent="0.25"/>
    <row r="91" spans="2:20" x14ac:dyDescent="0.25"/>
    <row r="92" spans="2:20" ht="18" x14ac:dyDescent="0.25">
      <c r="K92" s="240" t="s">
        <v>27</v>
      </c>
      <c r="L92" s="240"/>
    </row>
    <row r="93" spans="2:20" x14ac:dyDescent="0.25"/>
    <row r="94" spans="2:20" hidden="1" x14ac:dyDescent="0.25">
      <c r="K94" s="1"/>
      <c r="M94" s="1"/>
    </row>
    <row r="95" spans="2:20" hidden="1" x14ac:dyDescent="0.25">
      <c r="K95" s="1"/>
      <c r="M95" s="1"/>
    </row>
    <row r="96" spans="2:20" x14ac:dyDescent="0.25"/>
    <row r="97" x14ac:dyDescent="0.25"/>
    <row r="98" x14ac:dyDescent="0.25"/>
    <row r="99" x14ac:dyDescent="0.25"/>
    <row r="100" x14ac:dyDescent="0.25"/>
    <row r="101" x14ac:dyDescent="0.25"/>
    <row r="102" x14ac:dyDescent="0.25"/>
    <row r="103" x14ac:dyDescent="0.25"/>
    <row r="104" x14ac:dyDescent="0.25"/>
    <row r="105" x14ac:dyDescent="0.25"/>
    <row r="106" x14ac:dyDescent="0.25"/>
    <row r="107" x14ac:dyDescent="0.25"/>
    <row r="108" x14ac:dyDescent="0.25"/>
    <row r="109" x14ac:dyDescent="0.25"/>
    <row r="110" x14ac:dyDescent="0.25"/>
    <row r="111" x14ac:dyDescent="0.25"/>
    <row r="112" x14ac:dyDescent="0.25"/>
    <row r="113" x14ac:dyDescent="0.25"/>
    <row r="114" x14ac:dyDescent="0.25"/>
    <row r="115" x14ac:dyDescent="0.25"/>
    <row r="116" x14ac:dyDescent="0.25"/>
    <row r="117" x14ac:dyDescent="0.25"/>
    <row r="118" x14ac:dyDescent="0.25"/>
    <row r="119" x14ac:dyDescent="0.25"/>
    <row r="120" x14ac:dyDescent="0.25"/>
    <row r="121" x14ac:dyDescent="0.25"/>
    <row r="122" x14ac:dyDescent="0.25"/>
    <row r="123" x14ac:dyDescent="0.25"/>
    <row r="124" x14ac:dyDescent="0.25"/>
    <row r="125" x14ac:dyDescent="0.25"/>
    <row r="126" x14ac:dyDescent="0.25"/>
    <row r="127" x14ac:dyDescent="0.25"/>
    <row r="128" x14ac:dyDescent="0.25"/>
    <row r="129" x14ac:dyDescent="0.25"/>
    <row r="130" x14ac:dyDescent="0.25"/>
    <row r="131" x14ac:dyDescent="0.25"/>
    <row r="132" x14ac:dyDescent="0.25"/>
    <row r="133" x14ac:dyDescent="0.25"/>
    <row r="134" x14ac:dyDescent="0.25"/>
    <row r="135" x14ac:dyDescent="0.25"/>
    <row r="136" x14ac:dyDescent="0.25"/>
    <row r="137" x14ac:dyDescent="0.25"/>
    <row r="138" x14ac:dyDescent="0.25"/>
    <row r="139" x14ac:dyDescent="0.25"/>
    <row r="140" x14ac:dyDescent="0.25"/>
    <row r="141" x14ac:dyDescent="0.25"/>
    <row r="142" x14ac:dyDescent="0.25"/>
    <row r="143" x14ac:dyDescent="0.25"/>
    <row r="144" x14ac:dyDescent="0.25"/>
    <row r="145" x14ac:dyDescent="0.25"/>
    <row r="146" x14ac:dyDescent="0.25"/>
    <row r="147" x14ac:dyDescent="0.25"/>
    <row r="148" x14ac:dyDescent="0.25"/>
    <row r="149" x14ac:dyDescent="0.25"/>
    <row r="150" x14ac:dyDescent="0.25"/>
    <row r="151" x14ac:dyDescent="0.25"/>
    <row r="152" x14ac:dyDescent="0.25"/>
    <row r="153" x14ac:dyDescent="0.25"/>
    <row r="154" x14ac:dyDescent="0.25"/>
    <row r="155" x14ac:dyDescent="0.25"/>
    <row r="156" x14ac:dyDescent="0.25"/>
    <row r="157" x14ac:dyDescent="0.25"/>
    <row r="158" x14ac:dyDescent="0.25"/>
    <row r="159" x14ac:dyDescent="0.25"/>
    <row r="160" x14ac:dyDescent="0.25"/>
    <row r="161" x14ac:dyDescent="0.25"/>
    <row r="162" x14ac:dyDescent="0.25"/>
    <row r="163" x14ac:dyDescent="0.25"/>
    <row r="164" x14ac:dyDescent="0.25"/>
    <row r="165" x14ac:dyDescent="0.25"/>
    <row r="166" x14ac:dyDescent="0.25"/>
    <row r="167" x14ac:dyDescent="0.25"/>
    <row r="168" x14ac:dyDescent="0.25"/>
    <row r="169" x14ac:dyDescent="0.25"/>
    <row r="170" x14ac:dyDescent="0.25"/>
    <row r="171" x14ac:dyDescent="0.25"/>
    <row r="172" x14ac:dyDescent="0.25"/>
    <row r="173" x14ac:dyDescent="0.25"/>
    <row r="174" x14ac:dyDescent="0.25"/>
    <row r="175" x14ac:dyDescent="0.25"/>
    <row r="176" x14ac:dyDescent="0.25"/>
    <row r="177" x14ac:dyDescent="0.25"/>
    <row r="178" x14ac:dyDescent="0.25"/>
    <row r="179" x14ac:dyDescent="0.25"/>
    <row r="180" x14ac:dyDescent="0.25"/>
    <row r="181" x14ac:dyDescent="0.25"/>
    <row r="182" x14ac:dyDescent="0.25"/>
    <row r="183" x14ac:dyDescent="0.25"/>
    <row r="184" x14ac:dyDescent="0.25"/>
    <row r="185" x14ac:dyDescent="0.25"/>
    <row r="186" x14ac:dyDescent="0.25"/>
    <row r="187" x14ac:dyDescent="0.25"/>
    <row r="188" x14ac:dyDescent="0.25"/>
    <row r="189" x14ac:dyDescent="0.25"/>
    <row r="190" x14ac:dyDescent="0.25"/>
    <row r="191" x14ac:dyDescent="0.25"/>
    <row r="192" x14ac:dyDescent="0.25"/>
    <row r="193" x14ac:dyDescent="0.25"/>
    <row r="194" x14ac:dyDescent="0.25"/>
    <row r="195" x14ac:dyDescent="0.25"/>
    <row r="196" x14ac:dyDescent="0.25"/>
    <row r="197" x14ac:dyDescent="0.25"/>
    <row r="198" x14ac:dyDescent="0.25"/>
    <row r="199" x14ac:dyDescent="0.25"/>
    <row r="200" x14ac:dyDescent="0.25"/>
    <row r="201" x14ac:dyDescent="0.25"/>
    <row r="202" x14ac:dyDescent="0.25"/>
    <row r="203" x14ac:dyDescent="0.25"/>
    <row r="204" x14ac:dyDescent="0.25"/>
    <row r="205" x14ac:dyDescent="0.25"/>
    <row r="206" x14ac:dyDescent="0.25"/>
    <row r="207" x14ac:dyDescent="0.25"/>
    <row r="208" x14ac:dyDescent="0.25"/>
    <row r="209" x14ac:dyDescent="0.25"/>
    <row r="210" x14ac:dyDescent="0.25"/>
    <row r="211" x14ac:dyDescent="0.25"/>
    <row r="212" x14ac:dyDescent="0.25"/>
    <row r="213" x14ac:dyDescent="0.25"/>
    <row r="214" x14ac:dyDescent="0.25"/>
    <row r="215" x14ac:dyDescent="0.25"/>
    <row r="216" x14ac:dyDescent="0.25"/>
    <row r="217" x14ac:dyDescent="0.25"/>
    <row r="218" x14ac:dyDescent="0.25"/>
    <row r="219" x14ac:dyDescent="0.25"/>
    <row r="220" x14ac:dyDescent="0.25"/>
    <row r="221" x14ac:dyDescent="0.25"/>
    <row r="222" x14ac:dyDescent="0.25"/>
    <row r="223" x14ac:dyDescent="0.25"/>
    <row r="224" x14ac:dyDescent="0.25"/>
    <row r="225" x14ac:dyDescent="0.25"/>
    <row r="226" x14ac:dyDescent="0.25"/>
    <row r="227" x14ac:dyDescent="0.25"/>
    <row r="228" x14ac:dyDescent="0.25"/>
    <row r="229" x14ac:dyDescent="0.25"/>
    <row r="230" x14ac:dyDescent="0.25"/>
    <row r="231" x14ac:dyDescent="0.25"/>
    <row r="232" x14ac:dyDescent="0.25"/>
    <row r="233" x14ac:dyDescent="0.25"/>
    <row r="234" x14ac:dyDescent="0.25"/>
    <row r="235" x14ac:dyDescent="0.25"/>
    <row r="236" x14ac:dyDescent="0.25"/>
    <row r="237" x14ac:dyDescent="0.25"/>
    <row r="238" x14ac:dyDescent="0.25"/>
    <row r="239" x14ac:dyDescent="0.25"/>
    <row r="240" x14ac:dyDescent="0.25"/>
    <row r="241" x14ac:dyDescent="0.25"/>
  </sheetData>
  <mergeCells count="13">
    <mergeCell ref="C3:S3"/>
    <mergeCell ref="K92:L92"/>
    <mergeCell ref="C5:S5"/>
    <mergeCell ref="C7:S10"/>
    <mergeCell ref="C12:S13"/>
    <mergeCell ref="C81:S82"/>
    <mergeCell ref="C38:S39"/>
    <mergeCell ref="C43:S45"/>
    <mergeCell ref="C47:S48"/>
    <mergeCell ref="C55:S55"/>
    <mergeCell ref="C57:S58"/>
    <mergeCell ref="C62:S63"/>
    <mergeCell ref="C65:S66"/>
  </mergeCells>
  <pageMargins left="0.70866141732283472" right="0.70866141732283472" top="0.74803149606299213" bottom="0.74803149606299213" header="0.31496062992125984" footer="0.31496062992125984"/>
  <pageSetup scale="6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133"/>
  <sheetViews>
    <sheetView showGridLines="0" showZeros="0" tabSelected="1" zoomScale="70" zoomScaleNormal="70" workbookViewId="0">
      <pane xSplit="6" ySplit="11" topLeftCell="G12" activePane="bottomRight" state="frozen"/>
      <selection activeCell="B3" sqref="B3"/>
      <selection pane="topRight" activeCell="G3" sqref="G3"/>
      <selection pane="bottomLeft" activeCell="B13" sqref="B13"/>
      <selection pane="bottomRight" activeCell="K12" sqref="K12"/>
    </sheetView>
  </sheetViews>
  <sheetFormatPr baseColWidth="10" defaultColWidth="0" defaultRowHeight="14.25" x14ac:dyDescent="0.25"/>
  <cols>
    <col min="1" max="1" width="6.140625" style="94" customWidth="1"/>
    <col min="2" max="2" width="7.7109375" style="94" customWidth="1"/>
    <col min="3" max="3" width="13.85546875" style="94" customWidth="1"/>
    <col min="4" max="4" width="18.42578125" style="94" customWidth="1"/>
    <col min="5" max="5" width="17.28515625" style="94" customWidth="1"/>
    <col min="6" max="6" width="13.28515625" style="94" customWidth="1"/>
    <col min="7" max="7" width="27.42578125" style="95" customWidth="1"/>
    <col min="8" max="8" width="12.7109375" style="94" customWidth="1"/>
    <col min="9" max="9" width="77.7109375" style="232" customWidth="1"/>
    <col min="10" max="10" width="12.7109375" style="94" customWidth="1"/>
    <col min="11" max="11" width="77.7109375" style="94" customWidth="1"/>
    <col min="12" max="12" width="12.7109375" style="94" customWidth="1"/>
    <col min="13" max="13" width="77.7109375" style="163" customWidth="1"/>
    <col min="14" max="14" width="5.5703125" style="94" customWidth="1"/>
    <col min="15" max="15" width="16" style="94" customWidth="1"/>
    <col min="16" max="16" width="1.28515625" style="94" customWidth="1"/>
    <col min="17" max="23" width="0" style="94" hidden="1" customWidth="1"/>
    <col min="24" max="24" width="0" style="94" hidden="1"/>
    <col min="25" max="16384" width="11.42578125" style="94" hidden="1"/>
  </cols>
  <sheetData>
    <row r="1" spans="2:17" s="90" customFormat="1" ht="9.75" customHeight="1" x14ac:dyDescent="0.25">
      <c r="G1" s="91"/>
      <c r="I1" s="225"/>
      <c r="M1" s="162"/>
    </row>
    <row r="2" spans="2:17" s="90" customFormat="1" ht="9.75" customHeight="1" x14ac:dyDescent="0.25">
      <c r="G2" s="91"/>
      <c r="I2" s="225"/>
      <c r="M2" s="162"/>
    </row>
    <row r="3" spans="2:17" s="90" customFormat="1" ht="6.75" customHeight="1" thickBot="1" x14ac:dyDescent="0.3">
      <c r="G3" s="91"/>
      <c r="I3" s="162"/>
      <c r="M3" s="162"/>
    </row>
    <row r="4" spans="2:17" s="90" customFormat="1" ht="119.25" customHeight="1" x14ac:dyDescent="0.25">
      <c r="B4" s="201"/>
      <c r="C4" s="248" t="s">
        <v>548</v>
      </c>
      <c r="D4" s="249"/>
      <c r="E4" s="249"/>
      <c r="F4" s="249"/>
      <c r="G4" s="249"/>
      <c r="H4" s="249"/>
      <c r="I4" s="250"/>
      <c r="J4" s="249"/>
      <c r="K4" s="249"/>
      <c r="L4" s="249"/>
      <c r="M4" s="249"/>
      <c r="N4" s="202"/>
      <c r="O4" s="203"/>
    </row>
    <row r="5" spans="2:17" s="90" customFormat="1" ht="13.5" customHeight="1" thickBot="1" x14ac:dyDescent="0.3">
      <c r="B5" s="204"/>
      <c r="C5" s="93"/>
      <c r="D5" s="94"/>
      <c r="E5" s="94"/>
      <c r="F5" s="94"/>
      <c r="G5" s="95"/>
      <c r="H5" s="94"/>
      <c r="I5" s="226"/>
      <c r="J5" s="94"/>
      <c r="K5" s="94"/>
      <c r="L5" s="94"/>
      <c r="M5" s="163"/>
      <c r="N5" s="94"/>
      <c r="O5" s="205"/>
    </row>
    <row r="6" spans="2:17" s="90" customFormat="1" ht="51.75" customHeight="1" thickBot="1" x14ac:dyDescent="0.3">
      <c r="B6" s="204"/>
      <c r="C6" s="335" t="s">
        <v>435</v>
      </c>
      <c r="D6" s="336"/>
      <c r="E6" s="336"/>
      <c r="F6" s="336"/>
      <c r="G6" s="336"/>
      <c r="H6" s="336"/>
      <c r="I6" s="337"/>
      <c r="J6" s="336"/>
      <c r="K6" s="336"/>
      <c r="L6" s="336"/>
      <c r="M6" s="338"/>
      <c r="N6" s="92"/>
      <c r="O6" s="206"/>
      <c r="P6" s="92"/>
      <c r="Q6" s="92"/>
    </row>
    <row r="7" spans="2:17" s="90" customFormat="1" ht="9.75" customHeight="1" thickBot="1" x14ac:dyDescent="0.3">
      <c r="B7" s="204"/>
      <c r="C7" s="93"/>
      <c r="D7" s="94"/>
      <c r="E7" s="94"/>
      <c r="F7" s="94"/>
      <c r="G7" s="95"/>
      <c r="H7" s="94"/>
      <c r="I7" s="226"/>
      <c r="J7" s="94"/>
      <c r="K7" s="94"/>
      <c r="L7" s="94"/>
      <c r="M7" s="163"/>
      <c r="N7" s="94"/>
      <c r="O7" s="205"/>
    </row>
    <row r="8" spans="2:17" s="90" customFormat="1" ht="23.25" customHeight="1" thickBot="1" x14ac:dyDescent="0.3">
      <c r="B8" s="204"/>
      <c r="C8" s="275" t="s">
        <v>5</v>
      </c>
      <c r="D8" s="276"/>
      <c r="E8" s="276"/>
      <c r="F8" s="276"/>
      <c r="G8" s="276"/>
      <c r="H8" s="418" t="s">
        <v>552</v>
      </c>
      <c r="I8" s="272"/>
      <c r="J8" s="251" t="s">
        <v>551</v>
      </c>
      <c r="K8" s="252"/>
      <c r="L8" s="251" t="s">
        <v>550</v>
      </c>
      <c r="M8" s="252"/>
      <c r="N8" s="94"/>
      <c r="O8" s="205"/>
    </row>
    <row r="9" spans="2:17" s="90" customFormat="1" ht="24" customHeight="1" thickBot="1" x14ac:dyDescent="0.3">
      <c r="B9" s="204"/>
      <c r="C9" s="275" t="s">
        <v>210</v>
      </c>
      <c r="D9" s="276"/>
      <c r="E9" s="276"/>
      <c r="F9" s="276"/>
      <c r="G9" s="276"/>
      <c r="H9" s="270">
        <f>IF(SUM(H12:H130)=0,"",AVERAGE(H12:H130))</f>
        <v>80.882352941176464</v>
      </c>
      <c r="I9" s="271"/>
      <c r="J9" s="273">
        <v>77.099999999999994</v>
      </c>
      <c r="K9" s="274"/>
      <c r="L9" s="253">
        <v>66.3</v>
      </c>
      <c r="M9" s="254"/>
      <c r="N9" s="94"/>
      <c r="O9" s="205"/>
    </row>
    <row r="10" spans="2:17" s="90" customFormat="1" ht="37.5" customHeight="1" thickBot="1" x14ac:dyDescent="0.3">
      <c r="B10" s="204"/>
      <c r="C10" s="419" t="s">
        <v>549</v>
      </c>
      <c r="D10" s="255"/>
      <c r="E10" s="420"/>
      <c r="F10" s="255"/>
      <c r="G10" s="255"/>
      <c r="H10" s="255"/>
      <c r="I10" s="255"/>
      <c r="J10" s="255"/>
      <c r="K10" s="255"/>
      <c r="L10" s="255"/>
      <c r="M10" s="421"/>
      <c r="N10" s="94"/>
      <c r="O10" s="205"/>
    </row>
    <row r="11" spans="2:17" s="90" customFormat="1" ht="57" customHeight="1" thickBot="1" x14ac:dyDescent="0.3">
      <c r="B11" s="204"/>
      <c r="C11" s="222" t="s">
        <v>64</v>
      </c>
      <c r="D11" s="233" t="s">
        <v>205</v>
      </c>
      <c r="E11" s="235" t="s">
        <v>206</v>
      </c>
      <c r="F11" s="234" t="s">
        <v>205</v>
      </c>
      <c r="G11" s="221" t="s">
        <v>3</v>
      </c>
      <c r="H11" s="221" t="s">
        <v>9</v>
      </c>
      <c r="I11" s="223" t="s">
        <v>434</v>
      </c>
      <c r="J11" s="221" t="s">
        <v>9</v>
      </c>
      <c r="K11" s="223" t="s">
        <v>350</v>
      </c>
      <c r="L11" s="221" t="s">
        <v>9</v>
      </c>
      <c r="M11" s="223" t="s">
        <v>326</v>
      </c>
      <c r="N11" s="207"/>
      <c r="O11" s="205"/>
    </row>
    <row r="12" spans="2:17" s="90" customFormat="1" ht="153" x14ac:dyDescent="0.25">
      <c r="B12" s="204"/>
      <c r="C12" s="256" t="s">
        <v>76</v>
      </c>
      <c r="D12" s="258">
        <f>IF(SUM(H12:H36)=0,"",AVERAGE(H12:H36))</f>
        <v>80</v>
      </c>
      <c r="E12" s="261" t="s">
        <v>80</v>
      </c>
      <c r="F12" s="266">
        <f>IF(SUM(H12:H16)=0,"",AVERAGE(H12:H16))</f>
        <v>78</v>
      </c>
      <c r="G12" s="186" t="s">
        <v>452</v>
      </c>
      <c r="H12" s="102">
        <v>85</v>
      </c>
      <c r="I12" s="401" t="s">
        <v>542</v>
      </c>
      <c r="J12" s="102">
        <v>65</v>
      </c>
      <c r="K12" s="169" t="s">
        <v>360</v>
      </c>
      <c r="L12" s="102">
        <v>50</v>
      </c>
      <c r="M12" s="169" t="s">
        <v>247</v>
      </c>
      <c r="N12" s="207"/>
      <c r="O12" s="208"/>
    </row>
    <row r="13" spans="2:17" s="90" customFormat="1" ht="168.75" customHeight="1" x14ac:dyDescent="0.25">
      <c r="B13" s="204"/>
      <c r="C13" s="256"/>
      <c r="D13" s="259"/>
      <c r="E13" s="262"/>
      <c r="F13" s="267"/>
      <c r="G13" s="187" t="s">
        <v>77</v>
      </c>
      <c r="H13" s="99">
        <v>75</v>
      </c>
      <c r="I13" s="402" t="s">
        <v>503</v>
      </c>
      <c r="J13" s="99">
        <v>70</v>
      </c>
      <c r="K13" s="170" t="s">
        <v>361</v>
      </c>
      <c r="L13" s="99">
        <v>65</v>
      </c>
      <c r="M13" s="170" t="s">
        <v>325</v>
      </c>
      <c r="N13" s="207"/>
      <c r="O13" s="209" t="s">
        <v>27</v>
      </c>
    </row>
    <row r="14" spans="2:17" s="90" customFormat="1" ht="102" x14ac:dyDescent="0.25">
      <c r="B14" s="204"/>
      <c r="C14" s="256"/>
      <c r="D14" s="258"/>
      <c r="E14" s="263"/>
      <c r="F14" s="266"/>
      <c r="G14" s="187" t="s">
        <v>124</v>
      </c>
      <c r="H14" s="99">
        <v>60</v>
      </c>
      <c r="I14" s="402" t="s">
        <v>533</v>
      </c>
      <c r="J14" s="99">
        <v>55</v>
      </c>
      <c r="K14" s="170" t="s">
        <v>327</v>
      </c>
      <c r="L14" s="99">
        <v>50</v>
      </c>
      <c r="M14" s="170" t="s">
        <v>248</v>
      </c>
      <c r="N14" s="207"/>
      <c r="O14" s="208"/>
    </row>
    <row r="15" spans="2:17" s="90" customFormat="1" ht="153" x14ac:dyDescent="0.25">
      <c r="B15" s="204"/>
      <c r="C15" s="256"/>
      <c r="D15" s="258"/>
      <c r="E15" s="264"/>
      <c r="F15" s="266"/>
      <c r="G15" s="187" t="s">
        <v>78</v>
      </c>
      <c r="H15" s="99">
        <v>85</v>
      </c>
      <c r="I15" s="402" t="s">
        <v>436</v>
      </c>
      <c r="J15" s="99">
        <v>85</v>
      </c>
      <c r="K15" s="170" t="s">
        <v>328</v>
      </c>
      <c r="L15" s="99">
        <v>80</v>
      </c>
      <c r="M15" s="170" t="s">
        <v>249</v>
      </c>
      <c r="N15" s="207"/>
      <c r="O15" s="205"/>
    </row>
    <row r="16" spans="2:17" s="90" customFormat="1" ht="127.5" x14ac:dyDescent="0.25">
      <c r="B16" s="204"/>
      <c r="C16" s="256"/>
      <c r="D16" s="258"/>
      <c r="E16" s="265"/>
      <c r="F16" s="268"/>
      <c r="G16" s="100" t="s">
        <v>79</v>
      </c>
      <c r="H16" s="101">
        <v>85</v>
      </c>
      <c r="I16" s="403" t="s">
        <v>455</v>
      </c>
      <c r="J16" s="101">
        <v>85</v>
      </c>
      <c r="K16" s="171" t="s">
        <v>329</v>
      </c>
      <c r="L16" s="101">
        <v>75</v>
      </c>
      <c r="M16" s="171" t="s">
        <v>250</v>
      </c>
      <c r="N16" s="207"/>
      <c r="O16" s="209" t="s">
        <v>75</v>
      </c>
    </row>
    <row r="17" spans="2:15" s="90" customFormat="1" ht="67.5" customHeight="1" x14ac:dyDescent="0.25">
      <c r="B17" s="204"/>
      <c r="C17" s="256"/>
      <c r="D17" s="259"/>
      <c r="E17" s="262" t="s">
        <v>201</v>
      </c>
      <c r="F17" s="269">
        <f>IF(SUM(H17:H20)=0,"",AVERAGE(H17:H20))</f>
        <v>76.25</v>
      </c>
      <c r="G17" s="186" t="s">
        <v>81</v>
      </c>
      <c r="H17" s="102">
        <v>70</v>
      </c>
      <c r="I17" s="404" t="s">
        <v>437</v>
      </c>
      <c r="J17" s="102">
        <v>65</v>
      </c>
      <c r="K17" s="172" t="s">
        <v>362</v>
      </c>
      <c r="L17" s="102">
        <v>35</v>
      </c>
      <c r="M17" s="172" t="s">
        <v>217</v>
      </c>
      <c r="N17" s="207"/>
      <c r="O17" s="205"/>
    </row>
    <row r="18" spans="2:15" s="90" customFormat="1" ht="123" customHeight="1" x14ac:dyDescent="0.25">
      <c r="B18" s="204"/>
      <c r="C18" s="256"/>
      <c r="D18" s="259"/>
      <c r="E18" s="262"/>
      <c r="F18" s="269"/>
      <c r="G18" s="187" t="s">
        <v>82</v>
      </c>
      <c r="H18" s="99">
        <v>70</v>
      </c>
      <c r="I18" s="402" t="s">
        <v>456</v>
      </c>
      <c r="J18" s="99">
        <v>65</v>
      </c>
      <c r="K18" s="170" t="s">
        <v>330</v>
      </c>
      <c r="L18" s="99">
        <v>65</v>
      </c>
      <c r="M18" s="170" t="s">
        <v>251</v>
      </c>
      <c r="N18" s="207"/>
      <c r="O18" s="210"/>
    </row>
    <row r="19" spans="2:15" s="90" customFormat="1" ht="129.75" customHeight="1" x14ac:dyDescent="0.25">
      <c r="B19" s="204"/>
      <c r="C19" s="256"/>
      <c r="D19" s="259"/>
      <c r="E19" s="262"/>
      <c r="F19" s="269"/>
      <c r="G19" s="187" t="s">
        <v>83</v>
      </c>
      <c r="H19" s="99">
        <v>90</v>
      </c>
      <c r="I19" s="402" t="s">
        <v>457</v>
      </c>
      <c r="J19" s="99">
        <v>90</v>
      </c>
      <c r="K19" s="170" t="s">
        <v>331</v>
      </c>
      <c r="L19" s="99">
        <v>90</v>
      </c>
      <c r="M19" s="170" t="s">
        <v>252</v>
      </c>
      <c r="N19" s="207"/>
      <c r="O19" s="205"/>
    </row>
    <row r="20" spans="2:15" s="90" customFormat="1" ht="162" customHeight="1" x14ac:dyDescent="0.25">
      <c r="B20" s="204"/>
      <c r="C20" s="256"/>
      <c r="D20" s="259"/>
      <c r="E20" s="262"/>
      <c r="F20" s="269"/>
      <c r="G20" s="188" t="s">
        <v>84</v>
      </c>
      <c r="H20" s="103">
        <v>75</v>
      </c>
      <c r="I20" s="403" t="s">
        <v>438</v>
      </c>
      <c r="J20" s="103">
        <v>60</v>
      </c>
      <c r="K20" s="171" t="s">
        <v>363</v>
      </c>
      <c r="L20" s="103">
        <v>45</v>
      </c>
      <c r="M20" s="171" t="s">
        <v>218</v>
      </c>
      <c r="N20" s="207"/>
      <c r="O20" s="205"/>
    </row>
    <row r="21" spans="2:15" s="90" customFormat="1" ht="409.5" x14ac:dyDescent="0.25">
      <c r="B21" s="204"/>
      <c r="C21" s="256"/>
      <c r="D21" s="259"/>
      <c r="E21" s="277" t="s">
        <v>203</v>
      </c>
      <c r="F21" s="279">
        <f>IF(SUM(H21:H25)=0,"",AVERAGE(H21:H25))</f>
        <v>79</v>
      </c>
      <c r="G21" s="189" t="s">
        <v>86</v>
      </c>
      <c r="H21" s="104">
        <v>70</v>
      </c>
      <c r="I21" s="405" t="s">
        <v>439</v>
      </c>
      <c r="J21" s="104">
        <v>50</v>
      </c>
      <c r="K21" s="173" t="s">
        <v>332</v>
      </c>
      <c r="L21" s="104">
        <v>15</v>
      </c>
      <c r="M21" s="173" t="s">
        <v>253</v>
      </c>
      <c r="N21" s="94"/>
      <c r="O21" s="205"/>
    </row>
    <row r="22" spans="2:15" s="90" customFormat="1" ht="76.5" x14ac:dyDescent="0.25">
      <c r="B22" s="204"/>
      <c r="C22" s="256"/>
      <c r="D22" s="259"/>
      <c r="E22" s="262"/>
      <c r="F22" s="267"/>
      <c r="G22" s="187" t="s">
        <v>87</v>
      </c>
      <c r="H22" s="105">
        <v>80</v>
      </c>
      <c r="I22" s="406" t="s">
        <v>440</v>
      </c>
      <c r="J22" s="105">
        <v>60</v>
      </c>
      <c r="K22" s="174" t="s">
        <v>364</v>
      </c>
      <c r="L22" s="105">
        <v>36</v>
      </c>
      <c r="M22" s="174" t="s">
        <v>312</v>
      </c>
      <c r="N22" s="94"/>
      <c r="O22" s="205"/>
    </row>
    <row r="23" spans="2:15" s="90" customFormat="1" ht="178.5" x14ac:dyDescent="0.25">
      <c r="B23" s="204"/>
      <c r="C23" s="256"/>
      <c r="D23" s="259"/>
      <c r="E23" s="262"/>
      <c r="F23" s="267"/>
      <c r="G23" s="187" t="s">
        <v>88</v>
      </c>
      <c r="H23" s="105">
        <v>85</v>
      </c>
      <c r="I23" s="406" t="s">
        <v>458</v>
      </c>
      <c r="J23" s="105">
        <v>85</v>
      </c>
      <c r="K23" s="174" t="s">
        <v>365</v>
      </c>
      <c r="L23" s="105">
        <v>80</v>
      </c>
      <c r="M23" s="174" t="s">
        <v>254</v>
      </c>
      <c r="N23" s="94"/>
      <c r="O23" s="205"/>
    </row>
    <row r="24" spans="2:15" s="90" customFormat="1" ht="165.75" x14ac:dyDescent="0.25">
      <c r="B24" s="204"/>
      <c r="C24" s="256"/>
      <c r="D24" s="259"/>
      <c r="E24" s="262"/>
      <c r="F24" s="267"/>
      <c r="G24" s="187" t="s">
        <v>89</v>
      </c>
      <c r="H24" s="105">
        <v>80</v>
      </c>
      <c r="I24" s="407" t="s">
        <v>446</v>
      </c>
      <c r="J24" s="105">
        <v>75</v>
      </c>
      <c r="K24" s="174" t="s">
        <v>366</v>
      </c>
      <c r="L24" s="105">
        <v>75</v>
      </c>
      <c r="M24" s="174" t="s">
        <v>333</v>
      </c>
      <c r="N24" s="94"/>
      <c r="O24" s="205"/>
    </row>
    <row r="25" spans="2:15" s="90" customFormat="1" ht="185.25" customHeight="1" x14ac:dyDescent="0.25">
      <c r="B25" s="204"/>
      <c r="C25" s="256"/>
      <c r="D25" s="259"/>
      <c r="E25" s="278"/>
      <c r="F25" s="280"/>
      <c r="G25" s="190" t="s">
        <v>90</v>
      </c>
      <c r="H25" s="106">
        <v>80</v>
      </c>
      <c r="I25" s="402" t="s">
        <v>445</v>
      </c>
      <c r="J25" s="106">
        <v>60</v>
      </c>
      <c r="K25" s="175" t="s">
        <v>367</v>
      </c>
      <c r="L25" s="106">
        <v>42</v>
      </c>
      <c r="M25" s="175" t="s">
        <v>219</v>
      </c>
      <c r="N25" s="94"/>
      <c r="O25" s="205"/>
    </row>
    <row r="26" spans="2:15" s="90" customFormat="1" ht="104.25" customHeight="1" x14ac:dyDescent="0.25">
      <c r="B26" s="204"/>
      <c r="C26" s="256"/>
      <c r="D26" s="259"/>
      <c r="E26" s="262" t="s">
        <v>202</v>
      </c>
      <c r="F26" s="267">
        <f>IF(SUM(H26:H31)=0,"",AVERAGE(H26:H31))</f>
        <v>79.166666666666671</v>
      </c>
      <c r="G26" s="186" t="s">
        <v>91</v>
      </c>
      <c r="H26" s="107">
        <v>80</v>
      </c>
      <c r="I26" s="405" t="s">
        <v>444</v>
      </c>
      <c r="J26" s="107">
        <v>70</v>
      </c>
      <c r="K26" s="173" t="s">
        <v>334</v>
      </c>
      <c r="L26" s="107">
        <v>70</v>
      </c>
      <c r="M26" s="173" t="s">
        <v>255</v>
      </c>
      <c r="N26" s="94"/>
      <c r="O26" s="205"/>
    </row>
    <row r="27" spans="2:15" s="90" customFormat="1" ht="153" x14ac:dyDescent="0.25">
      <c r="B27" s="204"/>
      <c r="C27" s="256"/>
      <c r="D27" s="259"/>
      <c r="E27" s="262"/>
      <c r="F27" s="267"/>
      <c r="G27" s="187" t="s">
        <v>92</v>
      </c>
      <c r="H27" s="105">
        <v>80</v>
      </c>
      <c r="I27" s="406" t="s">
        <v>459</v>
      </c>
      <c r="J27" s="105">
        <v>80</v>
      </c>
      <c r="K27" s="174" t="s">
        <v>368</v>
      </c>
      <c r="L27" s="105">
        <v>71</v>
      </c>
      <c r="M27" s="174" t="s">
        <v>220</v>
      </c>
      <c r="N27" s="94"/>
      <c r="O27" s="205"/>
    </row>
    <row r="28" spans="2:15" s="90" customFormat="1" ht="127.5" x14ac:dyDescent="0.25">
      <c r="B28" s="204"/>
      <c r="C28" s="256"/>
      <c r="D28" s="259"/>
      <c r="E28" s="262"/>
      <c r="F28" s="267"/>
      <c r="G28" s="187" t="s">
        <v>93</v>
      </c>
      <c r="H28" s="105">
        <v>85</v>
      </c>
      <c r="I28" s="406" t="s">
        <v>460</v>
      </c>
      <c r="J28" s="105">
        <v>90</v>
      </c>
      <c r="K28" s="174" t="s">
        <v>369</v>
      </c>
      <c r="L28" s="105">
        <v>73</v>
      </c>
      <c r="M28" s="174" t="s">
        <v>256</v>
      </c>
      <c r="N28" s="94"/>
      <c r="O28" s="205"/>
    </row>
    <row r="29" spans="2:15" s="90" customFormat="1" ht="89.25" x14ac:dyDescent="0.25">
      <c r="B29" s="204"/>
      <c r="C29" s="256"/>
      <c r="D29" s="259"/>
      <c r="E29" s="262"/>
      <c r="F29" s="267"/>
      <c r="G29" s="187" t="s">
        <v>94</v>
      </c>
      <c r="H29" s="105">
        <v>85</v>
      </c>
      <c r="I29" s="406" t="s">
        <v>461</v>
      </c>
      <c r="J29" s="105">
        <v>90</v>
      </c>
      <c r="K29" s="174" t="s">
        <v>257</v>
      </c>
      <c r="L29" s="105">
        <v>85</v>
      </c>
      <c r="M29" s="174" t="s">
        <v>257</v>
      </c>
      <c r="N29" s="94"/>
      <c r="O29" s="205"/>
    </row>
    <row r="30" spans="2:15" s="90" customFormat="1" ht="98.25" customHeight="1" x14ac:dyDescent="0.25">
      <c r="B30" s="204"/>
      <c r="C30" s="256"/>
      <c r="D30" s="259"/>
      <c r="E30" s="262"/>
      <c r="F30" s="267"/>
      <c r="G30" s="187" t="s">
        <v>95</v>
      </c>
      <c r="H30" s="105">
        <v>65</v>
      </c>
      <c r="I30" s="402" t="s">
        <v>443</v>
      </c>
      <c r="J30" s="105">
        <v>70</v>
      </c>
      <c r="K30" s="174" t="s">
        <v>370</v>
      </c>
      <c r="L30" s="105">
        <v>65</v>
      </c>
      <c r="M30" s="174" t="s">
        <v>221</v>
      </c>
      <c r="N30" s="94"/>
      <c r="O30" s="205"/>
    </row>
    <row r="31" spans="2:15" s="90" customFormat="1" ht="124.5" customHeight="1" x14ac:dyDescent="0.25">
      <c r="B31" s="204"/>
      <c r="C31" s="256"/>
      <c r="D31" s="259"/>
      <c r="E31" s="262"/>
      <c r="F31" s="267"/>
      <c r="G31" s="191" t="s">
        <v>96</v>
      </c>
      <c r="H31" s="108">
        <v>80</v>
      </c>
      <c r="I31" s="402" t="s">
        <v>534</v>
      </c>
      <c r="J31" s="108">
        <v>30</v>
      </c>
      <c r="K31" s="175" t="s">
        <v>371</v>
      </c>
      <c r="L31" s="108">
        <v>53</v>
      </c>
      <c r="M31" s="175" t="s">
        <v>222</v>
      </c>
      <c r="N31" s="94"/>
      <c r="O31" s="205"/>
    </row>
    <row r="32" spans="2:15" s="90" customFormat="1" ht="235.5" customHeight="1" x14ac:dyDescent="0.25">
      <c r="B32" s="204"/>
      <c r="C32" s="256"/>
      <c r="D32" s="259"/>
      <c r="E32" s="288" t="s">
        <v>204</v>
      </c>
      <c r="F32" s="291">
        <f>IF(SUM(H32:H36)=0,"",AVERAGE(H32:H36))</f>
        <v>87</v>
      </c>
      <c r="G32" s="192" t="s">
        <v>97</v>
      </c>
      <c r="H32" s="104">
        <v>85</v>
      </c>
      <c r="I32" s="402" t="s">
        <v>442</v>
      </c>
      <c r="J32" s="104">
        <v>80</v>
      </c>
      <c r="K32" s="173" t="s">
        <v>364</v>
      </c>
      <c r="L32" s="104">
        <v>50</v>
      </c>
      <c r="M32" s="173" t="s">
        <v>258</v>
      </c>
      <c r="N32" s="94"/>
      <c r="O32" s="205"/>
    </row>
    <row r="33" spans="2:15" s="90" customFormat="1" ht="153.75" customHeight="1" x14ac:dyDescent="0.25">
      <c r="B33" s="204"/>
      <c r="C33" s="256"/>
      <c r="D33" s="259"/>
      <c r="E33" s="289"/>
      <c r="F33" s="292"/>
      <c r="G33" s="193" t="s">
        <v>498</v>
      </c>
      <c r="H33" s="105">
        <v>90</v>
      </c>
      <c r="I33" s="406" t="s">
        <v>499</v>
      </c>
      <c r="J33" s="105">
        <v>90</v>
      </c>
      <c r="K33" s="174" t="s">
        <v>372</v>
      </c>
      <c r="L33" s="105">
        <v>80</v>
      </c>
      <c r="M33" s="174" t="s">
        <v>259</v>
      </c>
      <c r="N33" s="94"/>
      <c r="O33" s="205"/>
    </row>
    <row r="34" spans="2:15" s="90" customFormat="1" ht="127.5" x14ac:dyDescent="0.25">
      <c r="B34" s="204"/>
      <c r="C34" s="256"/>
      <c r="D34" s="259"/>
      <c r="E34" s="289"/>
      <c r="F34" s="292"/>
      <c r="G34" s="193" t="s">
        <v>98</v>
      </c>
      <c r="H34" s="105">
        <v>80</v>
      </c>
      <c r="I34" s="406" t="s">
        <v>500</v>
      </c>
      <c r="J34" s="105">
        <v>80</v>
      </c>
      <c r="K34" s="174" t="s">
        <v>335</v>
      </c>
      <c r="L34" s="105">
        <v>58</v>
      </c>
      <c r="M34" s="174" t="s">
        <v>223</v>
      </c>
      <c r="N34" s="94"/>
      <c r="O34" s="205"/>
    </row>
    <row r="35" spans="2:15" s="90" customFormat="1" ht="204" x14ac:dyDescent="0.25">
      <c r="B35" s="204"/>
      <c r="C35" s="256"/>
      <c r="D35" s="259"/>
      <c r="E35" s="289"/>
      <c r="F35" s="292"/>
      <c r="G35" s="193" t="s">
        <v>99</v>
      </c>
      <c r="H35" s="105">
        <v>80</v>
      </c>
      <c r="I35" s="406" t="s">
        <v>501</v>
      </c>
      <c r="J35" s="105">
        <v>90</v>
      </c>
      <c r="K35" s="174" t="s">
        <v>373</v>
      </c>
      <c r="L35" s="105">
        <v>76</v>
      </c>
      <c r="M35" s="174" t="s">
        <v>260</v>
      </c>
      <c r="N35" s="94"/>
      <c r="O35" s="205"/>
    </row>
    <row r="36" spans="2:15" s="90" customFormat="1" ht="206.25" customHeight="1" thickBot="1" x14ac:dyDescent="0.3">
      <c r="B36" s="204"/>
      <c r="C36" s="257"/>
      <c r="D36" s="260"/>
      <c r="E36" s="290"/>
      <c r="F36" s="293"/>
      <c r="G36" s="194" t="s">
        <v>100</v>
      </c>
      <c r="H36" s="109">
        <v>100</v>
      </c>
      <c r="I36" s="408" t="s">
        <v>502</v>
      </c>
      <c r="J36" s="109">
        <v>90</v>
      </c>
      <c r="K36" s="176" t="s">
        <v>336</v>
      </c>
      <c r="L36" s="109">
        <v>83</v>
      </c>
      <c r="M36" s="176" t="s">
        <v>216</v>
      </c>
      <c r="N36" s="94"/>
      <c r="O36" s="205"/>
    </row>
    <row r="37" spans="2:15" s="90" customFormat="1" ht="213" customHeight="1" x14ac:dyDescent="0.25">
      <c r="B37" s="204"/>
      <c r="C37" s="303" t="s">
        <v>101</v>
      </c>
      <c r="D37" s="299">
        <f>IF(SUM(H37:H64)=0,"",AVERAGE(H37:H64))</f>
        <v>93.392857142857139</v>
      </c>
      <c r="E37" s="294" t="s">
        <v>102</v>
      </c>
      <c r="F37" s="295">
        <f>IF(SUM(H37:H41)=0,"",AVERAGE(H37:H41))</f>
        <v>100</v>
      </c>
      <c r="G37" s="195" t="s">
        <v>106</v>
      </c>
      <c r="H37" s="113">
        <v>100</v>
      </c>
      <c r="I37" s="409" t="s">
        <v>543</v>
      </c>
      <c r="J37" s="113">
        <v>100</v>
      </c>
      <c r="K37" s="177" t="s">
        <v>337</v>
      </c>
      <c r="L37" s="113">
        <v>79</v>
      </c>
      <c r="M37" s="177" t="s">
        <v>211</v>
      </c>
      <c r="N37" s="94"/>
      <c r="O37" s="205"/>
    </row>
    <row r="38" spans="2:15" s="90" customFormat="1" ht="76.5" x14ac:dyDescent="0.25">
      <c r="B38" s="204"/>
      <c r="C38" s="304"/>
      <c r="D38" s="300"/>
      <c r="E38" s="262"/>
      <c r="F38" s="285"/>
      <c r="G38" s="187" t="s">
        <v>103</v>
      </c>
      <c r="H38" s="99">
        <v>100</v>
      </c>
      <c r="I38" s="402" t="s">
        <v>462</v>
      </c>
      <c r="J38" s="99">
        <v>100</v>
      </c>
      <c r="K38" s="170" t="s">
        <v>338</v>
      </c>
      <c r="L38" s="99">
        <v>65</v>
      </c>
      <c r="M38" s="170" t="s">
        <v>224</v>
      </c>
      <c r="N38" s="94"/>
      <c r="O38" s="205"/>
    </row>
    <row r="39" spans="2:15" s="90" customFormat="1" ht="76.5" x14ac:dyDescent="0.25">
      <c r="B39" s="204"/>
      <c r="C39" s="304"/>
      <c r="D39" s="300"/>
      <c r="E39" s="262"/>
      <c r="F39" s="285"/>
      <c r="G39" s="187" t="s">
        <v>104</v>
      </c>
      <c r="H39" s="99">
        <v>100</v>
      </c>
      <c r="I39" s="402" t="s">
        <v>463</v>
      </c>
      <c r="J39" s="99">
        <v>100</v>
      </c>
      <c r="K39" s="170" t="s">
        <v>374</v>
      </c>
      <c r="L39" s="99">
        <v>78</v>
      </c>
      <c r="M39" s="170" t="s">
        <v>308</v>
      </c>
      <c r="N39" s="94"/>
      <c r="O39" s="205"/>
    </row>
    <row r="40" spans="2:15" s="90" customFormat="1" ht="102" x14ac:dyDescent="0.25">
      <c r="B40" s="204"/>
      <c r="C40" s="304"/>
      <c r="D40" s="300"/>
      <c r="E40" s="262"/>
      <c r="F40" s="285"/>
      <c r="G40" s="187" t="s">
        <v>105</v>
      </c>
      <c r="H40" s="99">
        <v>100</v>
      </c>
      <c r="I40" s="402" t="s">
        <v>464</v>
      </c>
      <c r="J40" s="99">
        <v>100</v>
      </c>
      <c r="K40" s="170" t="s">
        <v>375</v>
      </c>
      <c r="L40" s="99">
        <v>35</v>
      </c>
      <c r="M40" s="170" t="s">
        <v>226</v>
      </c>
      <c r="N40" s="94"/>
      <c r="O40" s="205"/>
    </row>
    <row r="41" spans="2:15" s="90" customFormat="1" ht="114.75" x14ac:dyDescent="0.25">
      <c r="B41" s="204"/>
      <c r="C41" s="304"/>
      <c r="D41" s="300"/>
      <c r="E41" s="262"/>
      <c r="F41" s="285"/>
      <c r="G41" s="188" t="s">
        <v>107</v>
      </c>
      <c r="H41" s="103">
        <v>100</v>
      </c>
      <c r="I41" s="402" t="s">
        <v>465</v>
      </c>
      <c r="J41" s="103">
        <v>100</v>
      </c>
      <c r="K41" s="178" t="s">
        <v>339</v>
      </c>
      <c r="L41" s="103">
        <v>74</v>
      </c>
      <c r="M41" s="178" t="s">
        <v>225</v>
      </c>
      <c r="N41" s="94"/>
      <c r="O41" s="205"/>
    </row>
    <row r="42" spans="2:15" s="90" customFormat="1" ht="231" customHeight="1" x14ac:dyDescent="0.25">
      <c r="B42" s="204"/>
      <c r="C42" s="304"/>
      <c r="D42" s="300"/>
      <c r="E42" s="325" t="s">
        <v>201</v>
      </c>
      <c r="F42" s="284">
        <f>IF(SUM(H42:H46)=0,"",AVERAGE(H42:H46))</f>
        <v>88</v>
      </c>
      <c r="G42" s="196" t="s">
        <v>108</v>
      </c>
      <c r="H42" s="98">
        <v>95</v>
      </c>
      <c r="I42" s="410" t="s">
        <v>466</v>
      </c>
      <c r="J42" s="98">
        <v>90</v>
      </c>
      <c r="K42" s="179" t="s">
        <v>376</v>
      </c>
      <c r="L42" s="98">
        <v>90</v>
      </c>
      <c r="M42" s="179" t="s">
        <v>227</v>
      </c>
      <c r="N42" s="94"/>
      <c r="O42" s="205"/>
    </row>
    <row r="43" spans="2:15" s="90" customFormat="1" ht="140.25" x14ac:dyDescent="0.25">
      <c r="B43" s="204"/>
      <c r="C43" s="304"/>
      <c r="D43" s="300"/>
      <c r="E43" s="262"/>
      <c r="F43" s="285"/>
      <c r="G43" s="187" t="s">
        <v>109</v>
      </c>
      <c r="H43" s="99">
        <v>100</v>
      </c>
      <c r="I43" s="402" t="s">
        <v>467</v>
      </c>
      <c r="J43" s="99">
        <v>100</v>
      </c>
      <c r="K43" s="170" t="s">
        <v>377</v>
      </c>
      <c r="L43" s="99">
        <v>100</v>
      </c>
      <c r="M43" s="170" t="s">
        <v>212</v>
      </c>
      <c r="N43" s="94"/>
      <c r="O43" s="205"/>
    </row>
    <row r="44" spans="2:15" s="90" customFormat="1" ht="139.5" customHeight="1" x14ac:dyDescent="0.25">
      <c r="B44" s="204"/>
      <c r="C44" s="304"/>
      <c r="D44" s="300"/>
      <c r="E44" s="262"/>
      <c r="F44" s="285"/>
      <c r="G44" s="187" t="s">
        <v>110</v>
      </c>
      <c r="H44" s="99">
        <v>85</v>
      </c>
      <c r="I44" s="402" t="s">
        <v>544</v>
      </c>
      <c r="J44" s="99">
        <v>100</v>
      </c>
      <c r="K44" s="170" t="s">
        <v>341</v>
      </c>
      <c r="L44" s="99">
        <v>50</v>
      </c>
      <c r="M44" s="170" t="s">
        <v>316</v>
      </c>
      <c r="N44" s="94"/>
      <c r="O44" s="205"/>
    </row>
    <row r="45" spans="2:15" s="90" customFormat="1" ht="102.75" thickBot="1" x14ac:dyDescent="0.3">
      <c r="B45" s="204"/>
      <c r="C45" s="304"/>
      <c r="D45" s="300"/>
      <c r="E45" s="262"/>
      <c r="F45" s="285"/>
      <c r="G45" s="187" t="s">
        <v>111</v>
      </c>
      <c r="H45" s="103">
        <v>85</v>
      </c>
      <c r="I45" s="411" t="s">
        <v>504</v>
      </c>
      <c r="J45" s="110">
        <v>100</v>
      </c>
      <c r="K45" s="218" t="s">
        <v>340</v>
      </c>
      <c r="L45" s="220">
        <v>53</v>
      </c>
      <c r="M45" s="218" t="s">
        <v>313</v>
      </c>
      <c r="N45" s="94"/>
      <c r="O45" s="205"/>
    </row>
    <row r="46" spans="2:15" s="90" customFormat="1" ht="317.25" customHeight="1" x14ac:dyDescent="0.25">
      <c r="B46" s="204"/>
      <c r="C46" s="304"/>
      <c r="D46" s="300"/>
      <c r="E46" s="262"/>
      <c r="F46" s="286"/>
      <c r="G46" s="197" t="s">
        <v>112</v>
      </c>
      <c r="H46" s="217">
        <v>75</v>
      </c>
      <c r="I46" s="409" t="s">
        <v>468</v>
      </c>
      <c r="J46" s="111"/>
      <c r="K46" s="219" t="s">
        <v>342</v>
      </c>
      <c r="L46" s="111">
        <v>50</v>
      </c>
      <c r="M46" s="219" t="s">
        <v>228</v>
      </c>
      <c r="N46" s="94"/>
      <c r="O46" s="205"/>
    </row>
    <row r="47" spans="2:15" s="90" customFormat="1" ht="167.25" customHeight="1" x14ac:dyDescent="0.25">
      <c r="B47" s="204"/>
      <c r="C47" s="304"/>
      <c r="D47" s="301"/>
      <c r="E47" s="263" t="s">
        <v>203</v>
      </c>
      <c r="F47" s="287">
        <f>IF(SUM(H47:H50)=0,"",AVERAGE(H47:H50))</f>
        <v>100</v>
      </c>
      <c r="G47" s="186" t="s">
        <v>113</v>
      </c>
      <c r="H47" s="107">
        <v>100</v>
      </c>
      <c r="I47" s="406" t="s">
        <v>545</v>
      </c>
      <c r="J47" s="107">
        <v>100</v>
      </c>
      <c r="K47" s="181" t="s">
        <v>378</v>
      </c>
      <c r="L47" s="107">
        <v>50</v>
      </c>
      <c r="M47" s="181" t="s">
        <v>233</v>
      </c>
      <c r="N47" s="94"/>
      <c r="O47" s="205"/>
    </row>
    <row r="48" spans="2:15" s="90" customFormat="1" ht="76.5" x14ac:dyDescent="0.25">
      <c r="B48" s="204"/>
      <c r="C48" s="304"/>
      <c r="D48" s="301"/>
      <c r="E48" s="264"/>
      <c r="F48" s="287"/>
      <c r="G48" s="187" t="s">
        <v>114</v>
      </c>
      <c r="H48" s="105">
        <v>100</v>
      </c>
      <c r="I48" s="406" t="s">
        <v>469</v>
      </c>
      <c r="J48" s="105">
        <v>100</v>
      </c>
      <c r="K48" s="174" t="s">
        <v>379</v>
      </c>
      <c r="L48" s="105">
        <v>70</v>
      </c>
      <c r="M48" s="174" t="s">
        <v>231</v>
      </c>
      <c r="N48" s="94"/>
      <c r="O48" s="205"/>
    </row>
    <row r="49" spans="2:15" s="90" customFormat="1" ht="127.5" x14ac:dyDescent="0.25">
      <c r="B49" s="204"/>
      <c r="C49" s="304"/>
      <c r="D49" s="301"/>
      <c r="E49" s="265"/>
      <c r="F49" s="287"/>
      <c r="G49" s="187" t="s">
        <v>115</v>
      </c>
      <c r="H49" s="105">
        <v>100</v>
      </c>
      <c r="I49" s="406" t="s">
        <v>470</v>
      </c>
      <c r="J49" s="105">
        <v>100</v>
      </c>
      <c r="K49" s="174" t="s">
        <v>343</v>
      </c>
      <c r="L49" s="105">
        <v>90</v>
      </c>
      <c r="M49" s="174" t="s">
        <v>232</v>
      </c>
      <c r="N49" s="94"/>
      <c r="O49" s="205"/>
    </row>
    <row r="50" spans="2:15" s="90" customFormat="1" ht="178.5" x14ac:dyDescent="0.25">
      <c r="B50" s="204"/>
      <c r="C50" s="304"/>
      <c r="D50" s="300"/>
      <c r="E50" s="262"/>
      <c r="F50" s="285"/>
      <c r="G50" s="188" t="s">
        <v>116</v>
      </c>
      <c r="H50" s="108">
        <v>100</v>
      </c>
      <c r="I50" s="412" t="s">
        <v>471</v>
      </c>
      <c r="J50" s="108">
        <v>100</v>
      </c>
      <c r="K50" s="175" t="s">
        <v>374</v>
      </c>
      <c r="L50" s="108">
        <v>90</v>
      </c>
      <c r="M50" s="175" t="s">
        <v>234</v>
      </c>
      <c r="N50" s="94"/>
      <c r="O50" s="205"/>
    </row>
    <row r="51" spans="2:15" s="90" customFormat="1" ht="114.75" x14ac:dyDescent="0.25">
      <c r="B51" s="204"/>
      <c r="C51" s="304"/>
      <c r="D51" s="300"/>
      <c r="E51" s="306" t="s">
        <v>202</v>
      </c>
      <c r="F51" s="281">
        <f>IF(SUM(H51:H59)=0,"",AVERAGE(H51:H59))</f>
        <v>93.888888888888886</v>
      </c>
      <c r="G51" s="192" t="s">
        <v>135</v>
      </c>
      <c r="H51" s="104">
        <v>90</v>
      </c>
      <c r="I51" s="405" t="s">
        <v>472</v>
      </c>
      <c r="J51" s="104">
        <v>100</v>
      </c>
      <c r="K51" s="173" t="s">
        <v>344</v>
      </c>
      <c r="L51" s="104">
        <v>50</v>
      </c>
      <c r="M51" s="173" t="s">
        <v>314</v>
      </c>
      <c r="N51" s="94"/>
      <c r="O51" s="205"/>
    </row>
    <row r="52" spans="2:15" s="90" customFormat="1" ht="97.5" customHeight="1" x14ac:dyDescent="0.25">
      <c r="B52" s="204"/>
      <c r="C52" s="304"/>
      <c r="D52" s="300"/>
      <c r="E52" s="307"/>
      <c r="F52" s="282"/>
      <c r="G52" s="193" t="s">
        <v>117</v>
      </c>
      <c r="H52" s="105">
        <v>100</v>
      </c>
      <c r="I52" s="406" t="s">
        <v>505</v>
      </c>
      <c r="J52" s="105">
        <v>100</v>
      </c>
      <c r="K52" s="174" t="s">
        <v>380</v>
      </c>
      <c r="L52" s="105">
        <v>35</v>
      </c>
      <c r="M52" s="174" t="s">
        <v>235</v>
      </c>
      <c r="N52" s="94"/>
      <c r="O52" s="205"/>
    </row>
    <row r="53" spans="2:15" s="90" customFormat="1" ht="51" x14ac:dyDescent="0.25">
      <c r="B53" s="204"/>
      <c r="C53" s="304"/>
      <c r="D53" s="300"/>
      <c r="E53" s="308"/>
      <c r="F53" s="282"/>
      <c r="G53" s="193" t="s">
        <v>118</v>
      </c>
      <c r="H53" s="105">
        <v>100</v>
      </c>
      <c r="I53" s="406" t="s">
        <v>317</v>
      </c>
      <c r="J53" s="105">
        <v>100</v>
      </c>
      <c r="K53" s="174" t="s">
        <v>353</v>
      </c>
      <c r="L53" s="105">
        <v>85</v>
      </c>
      <c r="M53" s="174" t="s">
        <v>317</v>
      </c>
      <c r="N53" s="94"/>
      <c r="O53" s="205"/>
    </row>
    <row r="54" spans="2:15" s="90" customFormat="1" ht="76.5" x14ac:dyDescent="0.25">
      <c r="B54" s="204"/>
      <c r="C54" s="304"/>
      <c r="D54" s="301"/>
      <c r="E54" s="309"/>
      <c r="F54" s="312"/>
      <c r="G54" s="193" t="s">
        <v>119</v>
      </c>
      <c r="H54" s="105">
        <v>100</v>
      </c>
      <c r="I54" s="406" t="s">
        <v>473</v>
      </c>
      <c r="J54" s="105">
        <v>100</v>
      </c>
      <c r="K54" s="174" t="s">
        <v>353</v>
      </c>
      <c r="L54" s="105">
        <v>90</v>
      </c>
      <c r="M54" s="174" t="s">
        <v>236</v>
      </c>
      <c r="N54" s="94"/>
      <c r="O54" s="205"/>
    </row>
    <row r="55" spans="2:15" s="90" customFormat="1" ht="102" x14ac:dyDescent="0.25">
      <c r="B55" s="204"/>
      <c r="C55" s="304"/>
      <c r="D55" s="301"/>
      <c r="E55" s="310"/>
      <c r="F55" s="312"/>
      <c r="G55" s="193" t="s">
        <v>120</v>
      </c>
      <c r="H55" s="105">
        <v>100</v>
      </c>
      <c r="I55" s="406" t="s">
        <v>474</v>
      </c>
      <c r="J55" s="105">
        <v>100</v>
      </c>
      <c r="K55" s="174" t="s">
        <v>345</v>
      </c>
      <c r="L55" s="105">
        <v>90</v>
      </c>
      <c r="M55" s="174" t="s">
        <v>229</v>
      </c>
      <c r="N55" s="94"/>
      <c r="O55" s="205"/>
    </row>
    <row r="56" spans="2:15" s="90" customFormat="1" ht="113.25" customHeight="1" x14ac:dyDescent="0.25">
      <c r="B56" s="204"/>
      <c r="C56" s="304"/>
      <c r="D56" s="301"/>
      <c r="E56" s="310"/>
      <c r="F56" s="312"/>
      <c r="G56" s="193" t="s">
        <v>121</v>
      </c>
      <c r="H56" s="105">
        <v>100</v>
      </c>
      <c r="I56" s="406" t="s">
        <v>475</v>
      </c>
      <c r="J56" s="105">
        <v>100</v>
      </c>
      <c r="K56" s="174" t="s">
        <v>381</v>
      </c>
      <c r="L56" s="105">
        <v>90</v>
      </c>
      <c r="M56" s="174" t="s">
        <v>237</v>
      </c>
      <c r="N56" s="94"/>
      <c r="O56" s="205"/>
    </row>
    <row r="57" spans="2:15" s="90" customFormat="1" ht="168" customHeight="1" x14ac:dyDescent="0.25">
      <c r="B57" s="204"/>
      <c r="C57" s="304"/>
      <c r="D57" s="301"/>
      <c r="E57" s="310"/>
      <c r="F57" s="312"/>
      <c r="G57" s="193" t="s">
        <v>122</v>
      </c>
      <c r="H57" s="105">
        <v>85</v>
      </c>
      <c r="I57" s="406" t="s">
        <v>476</v>
      </c>
      <c r="J57" s="105"/>
      <c r="K57" s="180" t="s">
        <v>346</v>
      </c>
      <c r="L57" s="105">
        <v>85</v>
      </c>
      <c r="M57" s="174" t="s">
        <v>230</v>
      </c>
      <c r="N57" s="94"/>
      <c r="O57" s="205"/>
    </row>
    <row r="58" spans="2:15" s="90" customFormat="1" ht="140.25" x14ac:dyDescent="0.25">
      <c r="B58" s="204"/>
      <c r="C58" s="304"/>
      <c r="D58" s="301"/>
      <c r="E58" s="310"/>
      <c r="F58" s="312"/>
      <c r="G58" s="193" t="s">
        <v>123</v>
      </c>
      <c r="H58" s="105">
        <v>70</v>
      </c>
      <c r="I58" s="406" t="s">
        <v>477</v>
      </c>
      <c r="J58" s="105"/>
      <c r="K58" s="180" t="s">
        <v>346</v>
      </c>
      <c r="L58" s="105">
        <v>65</v>
      </c>
      <c r="M58" s="174" t="s">
        <v>241</v>
      </c>
      <c r="N58" s="94"/>
      <c r="O58" s="205"/>
    </row>
    <row r="59" spans="2:15" s="90" customFormat="1" ht="102" x14ac:dyDescent="0.25">
      <c r="B59" s="204"/>
      <c r="C59" s="304"/>
      <c r="D59" s="301"/>
      <c r="E59" s="311"/>
      <c r="F59" s="313"/>
      <c r="G59" s="198" t="s">
        <v>124</v>
      </c>
      <c r="H59" s="106">
        <v>100</v>
      </c>
      <c r="I59" s="412" t="s">
        <v>453</v>
      </c>
      <c r="J59" s="106">
        <v>30</v>
      </c>
      <c r="K59" s="175" t="s">
        <v>382</v>
      </c>
      <c r="L59" s="106">
        <v>25</v>
      </c>
      <c r="M59" s="175" t="s">
        <v>242</v>
      </c>
      <c r="N59" s="94"/>
      <c r="O59" s="205"/>
    </row>
    <row r="60" spans="2:15" s="90" customFormat="1" ht="89.25" x14ac:dyDescent="0.25">
      <c r="B60" s="204"/>
      <c r="C60" s="304"/>
      <c r="D60" s="300"/>
      <c r="E60" s="314" t="s">
        <v>85</v>
      </c>
      <c r="F60" s="317">
        <f>IF(SUM(H60:H64)=0,"",AVERAGE(H60:H64))</f>
        <v>86</v>
      </c>
      <c r="G60" s="186" t="s">
        <v>125</v>
      </c>
      <c r="H60" s="107">
        <v>100</v>
      </c>
      <c r="I60" s="405" t="s">
        <v>506</v>
      </c>
      <c r="J60" s="107">
        <v>100</v>
      </c>
      <c r="K60" s="173" t="s">
        <v>347</v>
      </c>
      <c r="L60" s="107">
        <v>30</v>
      </c>
      <c r="M60" s="173" t="s">
        <v>243</v>
      </c>
      <c r="N60" s="94"/>
      <c r="O60" s="205"/>
    </row>
    <row r="61" spans="2:15" s="90" customFormat="1" ht="76.5" x14ac:dyDescent="0.25">
      <c r="B61" s="204"/>
      <c r="C61" s="304"/>
      <c r="D61" s="300"/>
      <c r="E61" s="315"/>
      <c r="F61" s="318"/>
      <c r="G61" s="187" t="s">
        <v>126</v>
      </c>
      <c r="H61" s="105">
        <v>100</v>
      </c>
      <c r="I61" s="406" t="s">
        <v>510</v>
      </c>
      <c r="J61" s="105">
        <v>100</v>
      </c>
      <c r="K61" s="174" t="s">
        <v>353</v>
      </c>
      <c r="L61" s="105">
        <v>90</v>
      </c>
      <c r="M61" s="174" t="s">
        <v>244</v>
      </c>
      <c r="N61" s="94"/>
      <c r="O61" s="205"/>
    </row>
    <row r="62" spans="2:15" s="90" customFormat="1" ht="122.25" customHeight="1" x14ac:dyDescent="0.25">
      <c r="B62" s="204"/>
      <c r="C62" s="304"/>
      <c r="D62" s="300"/>
      <c r="E62" s="315"/>
      <c r="F62" s="318"/>
      <c r="G62" s="187" t="s">
        <v>127</v>
      </c>
      <c r="H62" s="105">
        <v>100</v>
      </c>
      <c r="I62" s="406" t="s">
        <v>507</v>
      </c>
      <c r="J62" s="105">
        <v>100</v>
      </c>
      <c r="K62" s="174" t="s">
        <v>353</v>
      </c>
      <c r="L62" s="105">
        <v>60</v>
      </c>
      <c r="M62" s="174" t="s">
        <v>245</v>
      </c>
      <c r="N62" s="94"/>
      <c r="O62" s="205"/>
    </row>
    <row r="63" spans="2:15" s="90" customFormat="1" ht="176.25" customHeight="1" x14ac:dyDescent="0.25">
      <c r="B63" s="204"/>
      <c r="C63" s="304"/>
      <c r="D63" s="300"/>
      <c r="E63" s="315"/>
      <c r="F63" s="318"/>
      <c r="G63" s="187" t="s">
        <v>128</v>
      </c>
      <c r="H63" s="105">
        <v>70</v>
      </c>
      <c r="I63" s="406" t="s">
        <v>508</v>
      </c>
      <c r="J63" s="105"/>
      <c r="K63" s="174" t="s">
        <v>348</v>
      </c>
      <c r="L63" s="105">
        <v>42</v>
      </c>
      <c r="M63" s="174" t="s">
        <v>261</v>
      </c>
      <c r="N63" s="94"/>
      <c r="O63" s="205"/>
    </row>
    <row r="64" spans="2:15" s="90" customFormat="1" ht="108.75" customHeight="1" thickBot="1" x14ac:dyDescent="0.3">
      <c r="B64" s="204"/>
      <c r="C64" s="305"/>
      <c r="D64" s="302"/>
      <c r="E64" s="316"/>
      <c r="F64" s="319"/>
      <c r="G64" s="199" t="s">
        <v>129</v>
      </c>
      <c r="H64" s="109">
        <v>60</v>
      </c>
      <c r="I64" s="408" t="s">
        <v>509</v>
      </c>
      <c r="J64" s="109"/>
      <c r="K64" s="176" t="s">
        <v>349</v>
      </c>
      <c r="L64" s="109">
        <v>50</v>
      </c>
      <c r="M64" s="176" t="s">
        <v>246</v>
      </c>
      <c r="N64" s="94"/>
      <c r="O64" s="205"/>
    </row>
    <row r="65" spans="2:15" s="90" customFormat="1" ht="178.5" x14ac:dyDescent="0.25">
      <c r="B65" s="204"/>
      <c r="C65" s="303" t="s">
        <v>130</v>
      </c>
      <c r="D65" s="299">
        <f>IF(SUM(H65:H87)=0,"",AVERAGE(H65:H87))</f>
        <v>72.826086956521735</v>
      </c>
      <c r="E65" s="329" t="s">
        <v>172</v>
      </c>
      <c r="F65" s="320">
        <f>IF(SUM(H65:H67)=0,"",AVERAGE(H65:H67))</f>
        <v>65</v>
      </c>
      <c r="G65" s="195" t="s">
        <v>131</v>
      </c>
      <c r="H65" s="114">
        <v>80</v>
      </c>
      <c r="I65" s="409" t="s">
        <v>478</v>
      </c>
      <c r="J65" s="114">
        <v>70</v>
      </c>
      <c r="K65" s="182" t="s">
        <v>409</v>
      </c>
      <c r="L65" s="114">
        <v>76</v>
      </c>
      <c r="M65" s="182" t="s">
        <v>262</v>
      </c>
      <c r="N65" s="94"/>
      <c r="O65" s="205"/>
    </row>
    <row r="66" spans="2:15" s="90" customFormat="1" ht="89.25" x14ac:dyDescent="0.25">
      <c r="B66" s="204"/>
      <c r="C66" s="304"/>
      <c r="D66" s="300"/>
      <c r="E66" s="315"/>
      <c r="F66" s="318"/>
      <c r="G66" s="187" t="s">
        <v>132</v>
      </c>
      <c r="H66" s="105">
        <v>40</v>
      </c>
      <c r="I66" s="406" t="s">
        <v>495</v>
      </c>
      <c r="J66" s="105">
        <v>30</v>
      </c>
      <c r="K66" s="174" t="s">
        <v>410</v>
      </c>
      <c r="L66" s="105">
        <v>22</v>
      </c>
      <c r="M66" s="174" t="s">
        <v>263</v>
      </c>
      <c r="N66" s="94"/>
      <c r="O66" s="205"/>
    </row>
    <row r="67" spans="2:15" s="90" customFormat="1" ht="153" x14ac:dyDescent="0.25">
      <c r="B67" s="204"/>
      <c r="C67" s="304"/>
      <c r="D67" s="300"/>
      <c r="E67" s="324"/>
      <c r="F67" s="321"/>
      <c r="G67" s="188" t="s">
        <v>133</v>
      </c>
      <c r="H67" s="108">
        <v>75</v>
      </c>
      <c r="I67" s="412" t="s">
        <v>479</v>
      </c>
      <c r="J67" s="108">
        <v>70</v>
      </c>
      <c r="K67" s="175" t="s">
        <v>395</v>
      </c>
      <c r="L67" s="108">
        <v>81</v>
      </c>
      <c r="M67" s="175" t="s">
        <v>264</v>
      </c>
      <c r="N67" s="94"/>
      <c r="O67" s="205"/>
    </row>
    <row r="68" spans="2:15" s="90" customFormat="1" ht="159.75" customHeight="1" x14ac:dyDescent="0.25">
      <c r="B68" s="204"/>
      <c r="C68" s="304"/>
      <c r="D68" s="301"/>
      <c r="E68" s="261" t="s">
        <v>201</v>
      </c>
      <c r="F68" s="322">
        <f>IF(SUM(H68:H69)=0,"",AVERAGE(H68:H69))</f>
        <v>67.5</v>
      </c>
      <c r="G68" s="200" t="s">
        <v>134</v>
      </c>
      <c r="H68" s="112">
        <v>65</v>
      </c>
      <c r="I68" s="412" t="s">
        <v>480</v>
      </c>
      <c r="J68" s="112">
        <v>80</v>
      </c>
      <c r="K68" s="183" t="s">
        <v>396</v>
      </c>
      <c r="L68" s="112">
        <v>96</v>
      </c>
      <c r="M68" s="183" t="s">
        <v>265</v>
      </c>
      <c r="N68" s="94"/>
      <c r="O68" s="205"/>
    </row>
    <row r="69" spans="2:15" s="90" customFormat="1" ht="108.75" customHeight="1" x14ac:dyDescent="0.25">
      <c r="B69" s="204"/>
      <c r="C69" s="304"/>
      <c r="D69" s="300"/>
      <c r="E69" s="278"/>
      <c r="F69" s="323"/>
      <c r="G69" s="200" t="s">
        <v>135</v>
      </c>
      <c r="H69" s="112">
        <v>70</v>
      </c>
      <c r="I69" s="406" t="s">
        <v>510</v>
      </c>
      <c r="J69" s="112"/>
      <c r="K69" s="183" t="s">
        <v>349</v>
      </c>
      <c r="L69" s="112">
        <v>78</v>
      </c>
      <c r="M69" s="183" t="s">
        <v>213</v>
      </c>
      <c r="N69" s="94"/>
      <c r="O69" s="205"/>
    </row>
    <row r="70" spans="2:15" s="90" customFormat="1" ht="216.75" x14ac:dyDescent="0.25">
      <c r="B70" s="204"/>
      <c r="C70" s="304"/>
      <c r="D70" s="300"/>
      <c r="E70" s="314" t="s">
        <v>203</v>
      </c>
      <c r="F70" s="317">
        <f>IF(SUM(H70:H74)=0,"",AVERAGE(H70:H74))</f>
        <v>87</v>
      </c>
      <c r="G70" s="186" t="s">
        <v>136</v>
      </c>
      <c r="H70" s="107">
        <v>85</v>
      </c>
      <c r="I70" s="405" t="s">
        <v>481</v>
      </c>
      <c r="J70" s="107">
        <v>80</v>
      </c>
      <c r="K70" s="173" t="s">
        <v>411</v>
      </c>
      <c r="L70" s="107">
        <v>63</v>
      </c>
      <c r="M70" s="173" t="s">
        <v>266</v>
      </c>
      <c r="N70" s="94"/>
      <c r="O70" s="205"/>
    </row>
    <row r="71" spans="2:15" s="90" customFormat="1" ht="129" customHeight="1" x14ac:dyDescent="0.25">
      <c r="B71" s="204"/>
      <c r="C71" s="304"/>
      <c r="D71" s="300"/>
      <c r="E71" s="315"/>
      <c r="F71" s="318"/>
      <c r="G71" s="187" t="s">
        <v>137</v>
      </c>
      <c r="H71" s="105">
        <v>75</v>
      </c>
      <c r="I71" s="406" t="s">
        <v>535</v>
      </c>
      <c r="J71" s="105">
        <v>70</v>
      </c>
      <c r="K71" s="174" t="s">
        <v>412</v>
      </c>
      <c r="L71" s="105">
        <v>78</v>
      </c>
      <c r="M71" s="174" t="s">
        <v>269</v>
      </c>
      <c r="N71" s="94"/>
      <c r="O71" s="205"/>
    </row>
    <row r="72" spans="2:15" s="90" customFormat="1" ht="127.5" x14ac:dyDescent="0.25">
      <c r="B72" s="204"/>
      <c r="C72" s="304"/>
      <c r="D72" s="300"/>
      <c r="E72" s="315"/>
      <c r="F72" s="318"/>
      <c r="G72" s="187" t="s">
        <v>138</v>
      </c>
      <c r="H72" s="105">
        <v>90</v>
      </c>
      <c r="I72" s="406" t="s">
        <v>482</v>
      </c>
      <c r="J72" s="105">
        <v>90</v>
      </c>
      <c r="K72" s="174" t="s">
        <v>413</v>
      </c>
      <c r="L72" s="105">
        <v>89</v>
      </c>
      <c r="M72" s="174" t="s">
        <v>267</v>
      </c>
      <c r="N72" s="94"/>
      <c r="O72" s="205"/>
    </row>
    <row r="73" spans="2:15" s="90" customFormat="1" ht="89.25" x14ac:dyDescent="0.25">
      <c r="B73" s="204"/>
      <c r="C73" s="304"/>
      <c r="D73" s="300"/>
      <c r="E73" s="315"/>
      <c r="F73" s="318"/>
      <c r="G73" s="187" t="s">
        <v>139</v>
      </c>
      <c r="H73" s="105">
        <v>90</v>
      </c>
      <c r="I73" s="406" t="s">
        <v>511</v>
      </c>
      <c r="J73" s="105">
        <v>85</v>
      </c>
      <c r="K73" s="174" t="s">
        <v>414</v>
      </c>
      <c r="L73" s="105">
        <v>87</v>
      </c>
      <c r="M73" s="174" t="s">
        <v>268</v>
      </c>
      <c r="N73" s="94"/>
      <c r="O73" s="205"/>
    </row>
    <row r="74" spans="2:15" s="90" customFormat="1" ht="165.75" x14ac:dyDescent="0.25">
      <c r="B74" s="204"/>
      <c r="C74" s="304"/>
      <c r="D74" s="300"/>
      <c r="E74" s="324"/>
      <c r="F74" s="321"/>
      <c r="G74" s="188" t="s">
        <v>140</v>
      </c>
      <c r="H74" s="108">
        <v>95</v>
      </c>
      <c r="I74" s="412" t="s">
        <v>496</v>
      </c>
      <c r="J74" s="108">
        <v>90</v>
      </c>
      <c r="K74" s="175" t="s">
        <v>406</v>
      </c>
      <c r="L74" s="108">
        <v>78</v>
      </c>
      <c r="M74" s="175" t="s">
        <v>269</v>
      </c>
      <c r="N74" s="94"/>
      <c r="O74" s="205"/>
    </row>
    <row r="75" spans="2:15" s="90" customFormat="1" ht="89.25" x14ac:dyDescent="0.25">
      <c r="B75" s="204"/>
      <c r="C75" s="304"/>
      <c r="D75" s="300"/>
      <c r="E75" s="306" t="s">
        <v>202</v>
      </c>
      <c r="F75" s="281">
        <f>IF(SUM(H75:H82)=0,"",AVERAGE(H75:H82))</f>
        <v>73.125</v>
      </c>
      <c r="G75" s="192" t="s">
        <v>148</v>
      </c>
      <c r="H75" s="104">
        <v>80</v>
      </c>
      <c r="I75" s="405" t="s">
        <v>483</v>
      </c>
      <c r="J75" s="104">
        <v>80</v>
      </c>
      <c r="K75" s="173" t="s">
        <v>397</v>
      </c>
      <c r="L75" s="104">
        <v>73</v>
      </c>
      <c r="M75" s="173" t="s">
        <v>270</v>
      </c>
      <c r="N75" s="94"/>
      <c r="O75" s="205"/>
    </row>
    <row r="76" spans="2:15" s="90" customFormat="1" ht="76.5" x14ac:dyDescent="0.25">
      <c r="B76" s="204"/>
      <c r="C76" s="304"/>
      <c r="D76" s="300"/>
      <c r="E76" s="307"/>
      <c r="F76" s="282"/>
      <c r="G76" s="193" t="s">
        <v>141</v>
      </c>
      <c r="H76" s="105">
        <v>60</v>
      </c>
      <c r="I76" s="406" t="s">
        <v>484</v>
      </c>
      <c r="J76" s="105">
        <v>50</v>
      </c>
      <c r="K76" s="174" t="s">
        <v>403</v>
      </c>
      <c r="L76" s="105">
        <v>65</v>
      </c>
      <c r="M76" s="174" t="s">
        <v>271</v>
      </c>
      <c r="N76" s="94"/>
      <c r="O76" s="205"/>
    </row>
    <row r="77" spans="2:15" s="90" customFormat="1" ht="63.75" x14ac:dyDescent="0.25">
      <c r="B77" s="204"/>
      <c r="C77" s="304"/>
      <c r="D77" s="300"/>
      <c r="E77" s="307"/>
      <c r="F77" s="282"/>
      <c r="G77" s="193" t="s">
        <v>142</v>
      </c>
      <c r="H77" s="105">
        <v>75</v>
      </c>
      <c r="I77" s="406" t="s">
        <v>512</v>
      </c>
      <c r="J77" s="105">
        <v>70</v>
      </c>
      <c r="K77" s="174" t="s">
        <v>415</v>
      </c>
      <c r="L77" s="105">
        <v>69</v>
      </c>
      <c r="M77" s="174" t="s">
        <v>272</v>
      </c>
      <c r="N77" s="94"/>
      <c r="O77" s="205"/>
    </row>
    <row r="78" spans="2:15" s="90" customFormat="1" ht="94.5" customHeight="1" x14ac:dyDescent="0.25">
      <c r="B78" s="204"/>
      <c r="C78" s="304"/>
      <c r="D78" s="300"/>
      <c r="E78" s="307"/>
      <c r="F78" s="282"/>
      <c r="G78" s="193" t="s">
        <v>143</v>
      </c>
      <c r="H78" s="105">
        <v>80</v>
      </c>
      <c r="I78" s="406" t="s">
        <v>513</v>
      </c>
      <c r="J78" s="105">
        <v>80</v>
      </c>
      <c r="K78" s="174" t="s">
        <v>416</v>
      </c>
      <c r="L78" s="105">
        <v>91</v>
      </c>
      <c r="M78" s="174" t="s">
        <v>273</v>
      </c>
      <c r="N78" s="94"/>
      <c r="O78" s="205"/>
    </row>
    <row r="79" spans="2:15" s="90" customFormat="1" ht="178.5" x14ac:dyDescent="0.25">
      <c r="B79" s="204"/>
      <c r="C79" s="304"/>
      <c r="D79" s="300"/>
      <c r="E79" s="307"/>
      <c r="F79" s="282"/>
      <c r="G79" s="193" t="s">
        <v>144</v>
      </c>
      <c r="H79" s="105">
        <v>90</v>
      </c>
      <c r="I79" s="406" t="s">
        <v>501</v>
      </c>
      <c r="J79" s="105">
        <v>90</v>
      </c>
      <c r="K79" s="174" t="s">
        <v>405</v>
      </c>
      <c r="L79" s="105">
        <v>91</v>
      </c>
      <c r="M79" s="174" t="s">
        <v>273</v>
      </c>
      <c r="N79" s="94"/>
      <c r="O79" s="205"/>
    </row>
    <row r="80" spans="2:15" s="90" customFormat="1" ht="102" customHeight="1" x14ac:dyDescent="0.25">
      <c r="B80" s="204"/>
      <c r="C80" s="304"/>
      <c r="D80" s="300"/>
      <c r="E80" s="307"/>
      <c r="F80" s="282"/>
      <c r="G80" s="193" t="s">
        <v>145</v>
      </c>
      <c r="H80" s="105">
        <v>55</v>
      </c>
      <c r="I80" s="406" t="s">
        <v>536</v>
      </c>
      <c r="J80" s="105">
        <v>50</v>
      </c>
      <c r="K80" s="174" t="s">
        <v>404</v>
      </c>
      <c r="L80" s="105">
        <v>15</v>
      </c>
      <c r="M80" s="174" t="s">
        <v>274</v>
      </c>
      <c r="N80" s="94"/>
      <c r="O80" s="205"/>
    </row>
    <row r="81" spans="2:15" s="90" customFormat="1" ht="147" customHeight="1" x14ac:dyDescent="0.25">
      <c r="B81" s="204"/>
      <c r="C81" s="304"/>
      <c r="D81" s="300"/>
      <c r="E81" s="307"/>
      <c r="F81" s="282"/>
      <c r="G81" s="193" t="s">
        <v>146</v>
      </c>
      <c r="H81" s="105">
        <v>85</v>
      </c>
      <c r="I81" s="406" t="s">
        <v>537</v>
      </c>
      <c r="J81" s="105">
        <v>85</v>
      </c>
      <c r="K81" s="230" t="s">
        <v>417</v>
      </c>
      <c r="L81" s="105">
        <v>85</v>
      </c>
      <c r="M81" s="230" t="s">
        <v>238</v>
      </c>
      <c r="N81" s="94"/>
      <c r="O81" s="205"/>
    </row>
    <row r="82" spans="2:15" s="90" customFormat="1" ht="140.25" x14ac:dyDescent="0.25">
      <c r="B82" s="204"/>
      <c r="C82" s="304"/>
      <c r="D82" s="300"/>
      <c r="E82" s="330"/>
      <c r="F82" s="283"/>
      <c r="G82" s="198" t="s">
        <v>147</v>
      </c>
      <c r="H82" s="106">
        <v>60</v>
      </c>
      <c r="I82" s="413" t="s">
        <v>497</v>
      </c>
      <c r="J82" s="106">
        <v>20</v>
      </c>
      <c r="K82" s="184" t="s">
        <v>418</v>
      </c>
      <c r="L82" s="106">
        <v>15</v>
      </c>
      <c r="M82" s="184" t="s">
        <v>302</v>
      </c>
      <c r="N82" s="94"/>
      <c r="O82" s="205"/>
    </row>
    <row r="83" spans="2:15" s="90" customFormat="1" ht="57.75" customHeight="1" x14ac:dyDescent="0.25">
      <c r="B83" s="204"/>
      <c r="C83" s="304"/>
      <c r="D83" s="300"/>
      <c r="E83" s="314" t="s">
        <v>85</v>
      </c>
      <c r="F83" s="296">
        <f>IF(SUM(H83:H87)=0,"",AVERAGE(H83:H87))</f>
        <v>65</v>
      </c>
      <c r="G83" s="186" t="s">
        <v>149</v>
      </c>
      <c r="H83" s="165">
        <v>60</v>
      </c>
      <c r="I83" s="414" t="s">
        <v>514</v>
      </c>
      <c r="J83" s="165"/>
      <c r="K83" s="166" t="s">
        <v>400</v>
      </c>
      <c r="L83" s="165">
        <v>15</v>
      </c>
      <c r="M83" s="166" t="s">
        <v>275</v>
      </c>
      <c r="N83" s="94"/>
      <c r="O83" s="205"/>
    </row>
    <row r="84" spans="2:15" s="90" customFormat="1" ht="102" x14ac:dyDescent="0.25">
      <c r="B84" s="204"/>
      <c r="C84" s="304"/>
      <c r="D84" s="300"/>
      <c r="E84" s="315"/>
      <c r="F84" s="297"/>
      <c r="G84" s="187" t="s">
        <v>150</v>
      </c>
      <c r="H84" s="167">
        <v>80</v>
      </c>
      <c r="I84" s="414" t="s">
        <v>539</v>
      </c>
      <c r="J84" s="167">
        <v>70</v>
      </c>
      <c r="K84" s="166" t="s">
        <v>419</v>
      </c>
      <c r="L84" s="167">
        <v>78</v>
      </c>
      <c r="M84" s="166" t="s">
        <v>276</v>
      </c>
      <c r="N84" s="94"/>
      <c r="O84" s="205"/>
    </row>
    <row r="85" spans="2:15" s="90" customFormat="1" ht="63.75" x14ac:dyDescent="0.25">
      <c r="B85" s="204"/>
      <c r="C85" s="304"/>
      <c r="D85" s="300"/>
      <c r="E85" s="315"/>
      <c r="F85" s="297"/>
      <c r="G85" s="187" t="s">
        <v>151</v>
      </c>
      <c r="H85" s="167">
        <v>75</v>
      </c>
      <c r="I85" s="414" t="s">
        <v>315</v>
      </c>
      <c r="J85" s="167">
        <v>75</v>
      </c>
      <c r="K85" s="166" t="s">
        <v>315</v>
      </c>
      <c r="L85" s="167">
        <v>75</v>
      </c>
      <c r="M85" s="166" t="s">
        <v>315</v>
      </c>
      <c r="N85" s="94"/>
      <c r="O85" s="205"/>
    </row>
    <row r="86" spans="2:15" s="90" customFormat="1" ht="166.5" customHeight="1" x14ac:dyDescent="0.25">
      <c r="B86" s="204"/>
      <c r="C86" s="304"/>
      <c r="D86" s="300"/>
      <c r="E86" s="315"/>
      <c r="F86" s="297"/>
      <c r="G86" s="187" t="s">
        <v>152</v>
      </c>
      <c r="H86" s="105">
        <v>60</v>
      </c>
      <c r="I86" s="415" t="s">
        <v>515</v>
      </c>
      <c r="J86" s="105">
        <v>10</v>
      </c>
      <c r="K86" s="185" t="s">
        <v>401</v>
      </c>
      <c r="L86" s="105">
        <v>15</v>
      </c>
      <c r="M86" s="185" t="s">
        <v>283</v>
      </c>
      <c r="N86" s="94"/>
      <c r="O86" s="205"/>
    </row>
    <row r="87" spans="2:15" s="90" customFormat="1" ht="90" thickBot="1" x14ac:dyDescent="0.3">
      <c r="B87" s="204"/>
      <c r="C87" s="305"/>
      <c r="D87" s="302"/>
      <c r="E87" s="316"/>
      <c r="F87" s="298"/>
      <c r="G87" s="199" t="s">
        <v>153</v>
      </c>
      <c r="H87" s="109">
        <v>50</v>
      </c>
      <c r="I87" s="408" t="s">
        <v>516</v>
      </c>
      <c r="J87" s="109">
        <v>10</v>
      </c>
      <c r="K87" s="176" t="s">
        <v>402</v>
      </c>
      <c r="L87" s="109">
        <v>15</v>
      </c>
      <c r="M87" s="176" t="s">
        <v>277</v>
      </c>
      <c r="N87" s="94"/>
      <c r="O87" s="205"/>
    </row>
    <row r="88" spans="2:15" s="90" customFormat="1" ht="63.75" customHeight="1" x14ac:dyDescent="0.25">
      <c r="B88" s="204"/>
      <c r="C88" s="303" t="s">
        <v>154</v>
      </c>
      <c r="D88" s="326">
        <f>IF(SUM(H88:H107)=0,"",AVERAGE(H88:H107))</f>
        <v>73.75</v>
      </c>
      <c r="E88" s="329" t="s">
        <v>173</v>
      </c>
      <c r="F88" s="331">
        <f>IF(SUM(H88:H90)=0,"",AVERAGE(H88:H90))</f>
        <v>91.666666666666671</v>
      </c>
      <c r="G88" s="195" t="s">
        <v>155</v>
      </c>
      <c r="H88" s="114">
        <v>90</v>
      </c>
      <c r="I88" s="416" t="s">
        <v>485</v>
      </c>
      <c r="J88" s="114">
        <v>90</v>
      </c>
      <c r="K88" s="182" t="s">
        <v>420</v>
      </c>
      <c r="L88" s="114">
        <v>90</v>
      </c>
      <c r="M88" s="182" t="s">
        <v>320</v>
      </c>
      <c r="N88" s="94"/>
      <c r="O88" s="205"/>
    </row>
    <row r="89" spans="2:15" s="90" customFormat="1" ht="63.75" customHeight="1" x14ac:dyDescent="0.25">
      <c r="B89" s="204"/>
      <c r="C89" s="304"/>
      <c r="D89" s="327"/>
      <c r="E89" s="315"/>
      <c r="F89" s="297"/>
      <c r="G89" s="187" t="s">
        <v>156</v>
      </c>
      <c r="H89" s="105">
        <v>90</v>
      </c>
      <c r="I89" s="406" t="s">
        <v>447</v>
      </c>
      <c r="J89" s="105">
        <v>90</v>
      </c>
      <c r="K89" s="174" t="s">
        <v>421</v>
      </c>
      <c r="L89" s="105">
        <v>95</v>
      </c>
      <c r="M89" s="174" t="s">
        <v>321</v>
      </c>
      <c r="N89" s="94"/>
      <c r="O89" s="205"/>
    </row>
    <row r="90" spans="2:15" s="90" customFormat="1" ht="61.5" customHeight="1" x14ac:dyDescent="0.25">
      <c r="B90" s="204"/>
      <c r="C90" s="304"/>
      <c r="D90" s="327"/>
      <c r="E90" s="324"/>
      <c r="F90" s="332"/>
      <c r="G90" s="188" t="s">
        <v>157</v>
      </c>
      <c r="H90" s="108">
        <v>95</v>
      </c>
      <c r="I90" s="412" t="s">
        <v>422</v>
      </c>
      <c r="J90" s="108">
        <v>90</v>
      </c>
      <c r="K90" s="175" t="s">
        <v>422</v>
      </c>
      <c r="L90" s="108">
        <v>93</v>
      </c>
      <c r="M90" s="175" t="s">
        <v>322</v>
      </c>
      <c r="N90" s="94"/>
      <c r="O90" s="205"/>
    </row>
    <row r="91" spans="2:15" s="90" customFormat="1" ht="127.5" x14ac:dyDescent="0.25">
      <c r="B91" s="204"/>
      <c r="C91" s="304"/>
      <c r="D91" s="327"/>
      <c r="E91" s="306" t="s">
        <v>201</v>
      </c>
      <c r="F91" s="333">
        <f>IF(SUM(H91:H92)=0,"",AVERAGE(H91:H92))</f>
        <v>57.5</v>
      </c>
      <c r="G91" s="192" t="s">
        <v>174</v>
      </c>
      <c r="H91" s="104">
        <v>20</v>
      </c>
      <c r="I91" s="405" t="s">
        <v>517</v>
      </c>
      <c r="J91" s="104">
        <v>10</v>
      </c>
      <c r="K91" s="173" t="s">
        <v>424</v>
      </c>
      <c r="L91" s="104">
        <v>16</v>
      </c>
      <c r="M91" s="173" t="s">
        <v>294</v>
      </c>
      <c r="N91" s="94"/>
      <c r="O91" s="205"/>
    </row>
    <row r="92" spans="2:15" s="90" customFormat="1" ht="229.5" x14ac:dyDescent="0.25">
      <c r="B92" s="204"/>
      <c r="C92" s="304"/>
      <c r="D92" s="327"/>
      <c r="E92" s="330"/>
      <c r="F92" s="334"/>
      <c r="G92" s="198" t="s">
        <v>175</v>
      </c>
      <c r="H92" s="106">
        <v>95</v>
      </c>
      <c r="I92" s="413" t="s">
        <v>448</v>
      </c>
      <c r="J92" s="106">
        <v>95</v>
      </c>
      <c r="K92" s="184" t="s">
        <v>423</v>
      </c>
      <c r="L92" s="106">
        <v>95</v>
      </c>
      <c r="M92" s="184" t="s">
        <v>240</v>
      </c>
      <c r="N92" s="94"/>
      <c r="O92" s="205"/>
    </row>
    <row r="93" spans="2:15" s="90" customFormat="1" ht="150" x14ac:dyDescent="0.25">
      <c r="B93" s="204"/>
      <c r="C93" s="304"/>
      <c r="D93" s="327"/>
      <c r="E93" s="314" t="s">
        <v>203</v>
      </c>
      <c r="F93" s="296">
        <f>IF(SUM(H93:H98)=0,"",AVERAGE(H93:H98))</f>
        <v>89.166666666666671</v>
      </c>
      <c r="G93" s="186" t="s">
        <v>158</v>
      </c>
      <c r="H93" s="107">
        <v>90</v>
      </c>
      <c r="I93" s="405" t="s">
        <v>451</v>
      </c>
      <c r="J93" s="107">
        <v>90</v>
      </c>
      <c r="K93" s="173" t="s">
        <v>425</v>
      </c>
      <c r="L93" s="107">
        <v>90</v>
      </c>
      <c r="M93" s="164" t="s">
        <v>215</v>
      </c>
      <c r="N93" s="94"/>
      <c r="O93" s="205"/>
    </row>
    <row r="94" spans="2:15" s="90" customFormat="1" ht="142.5" customHeight="1" x14ac:dyDescent="0.25">
      <c r="B94" s="204"/>
      <c r="C94" s="304"/>
      <c r="D94" s="327"/>
      <c r="E94" s="315"/>
      <c r="F94" s="297"/>
      <c r="G94" s="187" t="s">
        <v>159</v>
      </c>
      <c r="H94" s="105">
        <v>85</v>
      </c>
      <c r="I94" s="417" t="s">
        <v>486</v>
      </c>
      <c r="J94" s="105">
        <v>85</v>
      </c>
      <c r="K94" s="185" t="s">
        <v>426</v>
      </c>
      <c r="L94" s="105">
        <v>82</v>
      </c>
      <c r="M94" s="185" t="s">
        <v>278</v>
      </c>
      <c r="N94" s="94"/>
      <c r="O94" s="205"/>
    </row>
    <row r="95" spans="2:15" s="90" customFormat="1" ht="89.25" x14ac:dyDescent="0.25">
      <c r="B95" s="204"/>
      <c r="C95" s="304"/>
      <c r="D95" s="327"/>
      <c r="E95" s="315"/>
      <c r="F95" s="297"/>
      <c r="G95" s="187" t="s">
        <v>160</v>
      </c>
      <c r="H95" s="105">
        <v>95</v>
      </c>
      <c r="I95" s="406" t="s">
        <v>449</v>
      </c>
      <c r="J95" s="105">
        <v>95</v>
      </c>
      <c r="K95" s="174" t="s">
        <v>407</v>
      </c>
      <c r="L95" s="105">
        <v>95</v>
      </c>
      <c r="M95" s="174" t="s">
        <v>239</v>
      </c>
      <c r="N95" s="94"/>
      <c r="O95" s="205"/>
    </row>
    <row r="96" spans="2:15" s="90" customFormat="1" ht="76.5" x14ac:dyDescent="0.25">
      <c r="B96" s="204"/>
      <c r="C96" s="304"/>
      <c r="D96" s="327"/>
      <c r="E96" s="315"/>
      <c r="F96" s="297"/>
      <c r="G96" s="187" t="s">
        <v>161</v>
      </c>
      <c r="H96" s="105">
        <v>95</v>
      </c>
      <c r="I96" s="406" t="s">
        <v>518</v>
      </c>
      <c r="J96" s="105">
        <v>95</v>
      </c>
      <c r="K96" s="174" t="s">
        <v>427</v>
      </c>
      <c r="L96" s="105">
        <v>90</v>
      </c>
      <c r="M96" s="174" t="s">
        <v>319</v>
      </c>
      <c r="N96" s="94"/>
      <c r="O96" s="205"/>
    </row>
    <row r="97" spans="2:15" s="90" customFormat="1" ht="102" x14ac:dyDescent="0.25">
      <c r="B97" s="204"/>
      <c r="C97" s="304"/>
      <c r="D97" s="327"/>
      <c r="E97" s="315"/>
      <c r="F97" s="297"/>
      <c r="G97" s="187" t="s">
        <v>162</v>
      </c>
      <c r="H97" s="105">
        <v>85</v>
      </c>
      <c r="I97" s="406" t="s">
        <v>519</v>
      </c>
      <c r="J97" s="105">
        <v>80</v>
      </c>
      <c r="K97" s="174" t="s">
        <v>279</v>
      </c>
      <c r="L97" s="105">
        <v>82</v>
      </c>
      <c r="M97" s="174" t="s">
        <v>279</v>
      </c>
      <c r="N97" s="94"/>
      <c r="O97" s="205"/>
    </row>
    <row r="98" spans="2:15" s="90" customFormat="1" ht="409.5" x14ac:dyDescent="0.25">
      <c r="B98" s="204"/>
      <c r="C98" s="304"/>
      <c r="D98" s="327"/>
      <c r="E98" s="324"/>
      <c r="F98" s="332"/>
      <c r="G98" s="188" t="s">
        <v>163</v>
      </c>
      <c r="H98" s="108">
        <v>85</v>
      </c>
      <c r="I98" s="406" t="s">
        <v>450</v>
      </c>
      <c r="J98" s="108">
        <v>90</v>
      </c>
      <c r="K98" s="175" t="s">
        <v>430</v>
      </c>
      <c r="L98" s="108">
        <v>85</v>
      </c>
      <c r="M98" s="175" t="s">
        <v>318</v>
      </c>
      <c r="N98" s="94"/>
      <c r="O98" s="205"/>
    </row>
    <row r="99" spans="2:15" s="90" customFormat="1" ht="127.5" x14ac:dyDescent="0.25">
      <c r="B99" s="204"/>
      <c r="C99" s="304"/>
      <c r="D99" s="327"/>
      <c r="E99" s="306" t="s">
        <v>202</v>
      </c>
      <c r="F99" s="333">
        <f>IF(SUM(H99:H103)=0,"",AVERAGE(H99:H103))</f>
        <v>86</v>
      </c>
      <c r="G99" s="192" t="s">
        <v>164</v>
      </c>
      <c r="H99" s="104">
        <v>75</v>
      </c>
      <c r="I99" s="405" t="s">
        <v>487</v>
      </c>
      <c r="J99" s="104">
        <v>80</v>
      </c>
      <c r="K99" s="173" t="s">
        <v>428</v>
      </c>
      <c r="L99" s="104">
        <v>65</v>
      </c>
      <c r="M99" s="173" t="s">
        <v>290</v>
      </c>
      <c r="N99" s="94"/>
      <c r="O99" s="205"/>
    </row>
    <row r="100" spans="2:15" s="90" customFormat="1" ht="205.5" customHeight="1" x14ac:dyDescent="0.25">
      <c r="B100" s="204"/>
      <c r="C100" s="304"/>
      <c r="D100" s="327"/>
      <c r="E100" s="307"/>
      <c r="F100" s="350"/>
      <c r="G100" s="193" t="s">
        <v>165</v>
      </c>
      <c r="H100" s="105">
        <v>90</v>
      </c>
      <c r="I100" s="406" t="s">
        <v>538</v>
      </c>
      <c r="J100" s="105">
        <v>90</v>
      </c>
      <c r="K100" s="174" t="s">
        <v>429</v>
      </c>
      <c r="L100" s="105">
        <v>89</v>
      </c>
      <c r="M100" s="174" t="s">
        <v>293</v>
      </c>
      <c r="N100" s="94"/>
      <c r="O100" s="205"/>
    </row>
    <row r="101" spans="2:15" s="90" customFormat="1" ht="127.5" x14ac:dyDescent="0.25">
      <c r="B101" s="204"/>
      <c r="C101" s="304"/>
      <c r="D101" s="327"/>
      <c r="E101" s="307"/>
      <c r="F101" s="350"/>
      <c r="G101" s="193" t="s">
        <v>166</v>
      </c>
      <c r="H101" s="105">
        <v>100</v>
      </c>
      <c r="I101" s="406" t="s">
        <v>454</v>
      </c>
      <c r="J101" s="105">
        <v>100</v>
      </c>
      <c r="K101" s="174" t="s">
        <v>431</v>
      </c>
      <c r="L101" s="105">
        <v>100</v>
      </c>
      <c r="M101" s="174" t="s">
        <v>301</v>
      </c>
      <c r="N101" s="94"/>
      <c r="O101" s="205"/>
    </row>
    <row r="102" spans="2:15" s="90" customFormat="1" ht="133.5" customHeight="1" x14ac:dyDescent="0.25">
      <c r="B102" s="204"/>
      <c r="C102" s="304"/>
      <c r="D102" s="327"/>
      <c r="E102" s="307"/>
      <c r="F102" s="350"/>
      <c r="G102" s="193" t="s">
        <v>167</v>
      </c>
      <c r="H102" s="105">
        <v>85</v>
      </c>
      <c r="I102" s="406" t="s">
        <v>488</v>
      </c>
      <c r="J102" s="105">
        <v>80</v>
      </c>
      <c r="K102" s="174" t="s">
        <v>408</v>
      </c>
      <c r="L102" s="105">
        <v>73</v>
      </c>
      <c r="M102" s="174" t="s">
        <v>291</v>
      </c>
      <c r="N102" s="94"/>
      <c r="O102" s="205"/>
    </row>
    <row r="103" spans="2:15" s="90" customFormat="1" ht="127.5" x14ac:dyDescent="0.25">
      <c r="B103" s="204"/>
      <c r="C103" s="304"/>
      <c r="D103" s="327"/>
      <c r="E103" s="330"/>
      <c r="F103" s="334"/>
      <c r="G103" s="198" t="s">
        <v>171</v>
      </c>
      <c r="H103" s="106">
        <v>80</v>
      </c>
      <c r="I103" s="406" t="s">
        <v>488</v>
      </c>
      <c r="J103" s="106">
        <v>80</v>
      </c>
      <c r="K103" s="184" t="s">
        <v>408</v>
      </c>
      <c r="L103" s="106">
        <v>73</v>
      </c>
      <c r="M103" s="184" t="s">
        <v>292</v>
      </c>
      <c r="N103" s="94"/>
      <c r="O103" s="205"/>
    </row>
    <row r="104" spans="2:15" s="90" customFormat="1" ht="101.25" customHeight="1" x14ac:dyDescent="0.25">
      <c r="B104" s="204"/>
      <c r="C104" s="304"/>
      <c r="D104" s="327"/>
      <c r="E104" s="314" t="s">
        <v>85</v>
      </c>
      <c r="F104" s="296">
        <f>IF(SUM(H104:H107)=0,"",AVERAGE(H104:H107))</f>
        <v>30</v>
      </c>
      <c r="G104" s="186" t="s">
        <v>186</v>
      </c>
      <c r="H104" s="107">
        <v>40</v>
      </c>
      <c r="I104" s="405" t="s">
        <v>540</v>
      </c>
      <c r="J104" s="107">
        <v>50</v>
      </c>
      <c r="K104" s="173" t="s">
        <v>399</v>
      </c>
      <c r="L104" s="107">
        <v>75</v>
      </c>
      <c r="M104" s="164" t="s">
        <v>214</v>
      </c>
      <c r="N104" s="94"/>
      <c r="O104" s="205"/>
    </row>
    <row r="105" spans="2:15" s="90" customFormat="1" ht="89.25" x14ac:dyDescent="0.25">
      <c r="B105" s="204"/>
      <c r="C105" s="304"/>
      <c r="D105" s="327"/>
      <c r="E105" s="315"/>
      <c r="F105" s="297"/>
      <c r="G105" s="187" t="s">
        <v>168</v>
      </c>
      <c r="H105" s="105">
        <v>60</v>
      </c>
      <c r="I105" s="417" t="s">
        <v>433</v>
      </c>
      <c r="J105" s="105">
        <v>30</v>
      </c>
      <c r="K105" s="185" t="s">
        <v>433</v>
      </c>
      <c r="L105" s="105">
        <v>57</v>
      </c>
      <c r="M105" s="185" t="s">
        <v>304</v>
      </c>
      <c r="N105" s="94"/>
      <c r="O105" s="205"/>
    </row>
    <row r="106" spans="2:15" s="90" customFormat="1" ht="77.25" thickBot="1" x14ac:dyDescent="0.3">
      <c r="B106" s="204"/>
      <c r="C106" s="304"/>
      <c r="D106" s="327"/>
      <c r="E106" s="315"/>
      <c r="F106" s="297"/>
      <c r="G106" s="187" t="s">
        <v>169</v>
      </c>
      <c r="H106" s="105">
        <v>10</v>
      </c>
      <c r="I106" s="408" t="s">
        <v>532</v>
      </c>
      <c r="J106" s="105">
        <v>10</v>
      </c>
      <c r="K106" s="176" t="s">
        <v>432</v>
      </c>
      <c r="L106" s="105">
        <v>37</v>
      </c>
      <c r="M106" s="174" t="s">
        <v>398</v>
      </c>
      <c r="N106" s="94"/>
      <c r="O106" s="205"/>
    </row>
    <row r="107" spans="2:15" s="90" customFormat="1" ht="115.5" thickBot="1" x14ac:dyDescent="0.3">
      <c r="B107" s="204"/>
      <c r="C107" s="305"/>
      <c r="D107" s="328"/>
      <c r="E107" s="316"/>
      <c r="F107" s="298"/>
      <c r="G107" s="199" t="s">
        <v>170</v>
      </c>
      <c r="H107" s="109">
        <v>10</v>
      </c>
      <c r="I107" s="408" t="s">
        <v>531</v>
      </c>
      <c r="J107" s="109">
        <v>10</v>
      </c>
      <c r="K107" s="176" t="s">
        <v>432</v>
      </c>
      <c r="L107" s="109">
        <v>15</v>
      </c>
      <c r="M107" s="176" t="s">
        <v>303</v>
      </c>
      <c r="N107" s="94"/>
      <c r="O107" s="205"/>
    </row>
    <row r="108" spans="2:15" s="90" customFormat="1" ht="115.5" thickBot="1" x14ac:dyDescent="0.3">
      <c r="B108" s="204"/>
      <c r="C108" s="342" t="s">
        <v>176</v>
      </c>
      <c r="D108" s="345">
        <f>IF(SUM(H108:H130)=0,"",AVERAGE(H108:H130))</f>
        <v>80.869565217391298</v>
      </c>
      <c r="E108" s="314" t="s">
        <v>177</v>
      </c>
      <c r="F108" s="296">
        <f>IF(SUM(H108:H116)=0,"",AVERAGE(H108:H116))</f>
        <v>82.222222222222229</v>
      </c>
      <c r="G108" s="186" t="s">
        <v>187</v>
      </c>
      <c r="H108" s="107">
        <v>80</v>
      </c>
      <c r="I108" s="406" t="s">
        <v>530</v>
      </c>
      <c r="J108" s="107">
        <v>80</v>
      </c>
      <c r="K108" s="182" t="s">
        <v>383</v>
      </c>
      <c r="L108" s="107">
        <v>78</v>
      </c>
      <c r="M108" s="182" t="s">
        <v>284</v>
      </c>
      <c r="N108" s="94"/>
      <c r="O108" s="205"/>
    </row>
    <row r="109" spans="2:15" s="90" customFormat="1" ht="115.5" thickBot="1" x14ac:dyDescent="0.3">
      <c r="B109" s="204"/>
      <c r="C109" s="343"/>
      <c r="D109" s="346"/>
      <c r="E109" s="315"/>
      <c r="F109" s="297"/>
      <c r="G109" s="186" t="s">
        <v>178</v>
      </c>
      <c r="H109" s="105">
        <v>85</v>
      </c>
      <c r="I109" s="406" t="s">
        <v>529</v>
      </c>
      <c r="J109" s="105">
        <v>80</v>
      </c>
      <c r="K109" s="174" t="s">
        <v>384</v>
      </c>
      <c r="L109" s="105">
        <v>71</v>
      </c>
      <c r="M109" s="174" t="s">
        <v>285</v>
      </c>
      <c r="N109" s="94"/>
      <c r="O109" s="205"/>
    </row>
    <row r="110" spans="2:15" s="90" customFormat="1" ht="357.75" thickBot="1" x14ac:dyDescent="0.3">
      <c r="B110" s="204"/>
      <c r="C110" s="343"/>
      <c r="D110" s="346"/>
      <c r="E110" s="315"/>
      <c r="F110" s="297"/>
      <c r="G110" s="186" t="s">
        <v>179</v>
      </c>
      <c r="H110" s="105">
        <v>85</v>
      </c>
      <c r="I110" s="406" t="s">
        <v>489</v>
      </c>
      <c r="J110" s="105">
        <v>80</v>
      </c>
      <c r="K110" s="174" t="s">
        <v>385</v>
      </c>
      <c r="L110" s="105">
        <v>80</v>
      </c>
      <c r="M110" s="174" t="s">
        <v>280</v>
      </c>
      <c r="N110" s="94"/>
      <c r="O110" s="205"/>
    </row>
    <row r="111" spans="2:15" s="90" customFormat="1" ht="77.25" thickBot="1" x14ac:dyDescent="0.3">
      <c r="B111" s="204"/>
      <c r="C111" s="343"/>
      <c r="D111" s="346"/>
      <c r="E111" s="315"/>
      <c r="F111" s="297"/>
      <c r="G111" s="186" t="s">
        <v>180</v>
      </c>
      <c r="H111" s="105">
        <v>100</v>
      </c>
      <c r="I111" s="406" t="s">
        <v>546</v>
      </c>
      <c r="J111" s="105">
        <v>100</v>
      </c>
      <c r="K111" s="174" t="s">
        <v>386</v>
      </c>
      <c r="L111" s="105">
        <v>87</v>
      </c>
      <c r="M111" s="174" t="s">
        <v>281</v>
      </c>
      <c r="N111" s="94"/>
      <c r="O111" s="205"/>
    </row>
    <row r="112" spans="2:15" s="90" customFormat="1" ht="83.25" customHeight="1" thickBot="1" x14ac:dyDescent="0.3">
      <c r="B112" s="204"/>
      <c r="C112" s="343"/>
      <c r="D112" s="346"/>
      <c r="E112" s="315"/>
      <c r="F112" s="297"/>
      <c r="G112" s="186" t="s">
        <v>181</v>
      </c>
      <c r="H112" s="105">
        <v>95</v>
      </c>
      <c r="I112" s="406" t="s">
        <v>547</v>
      </c>
      <c r="J112" s="105">
        <v>90</v>
      </c>
      <c r="K112" s="174" t="s">
        <v>387</v>
      </c>
      <c r="L112" s="105">
        <v>86</v>
      </c>
      <c r="M112" s="174" t="s">
        <v>282</v>
      </c>
      <c r="N112" s="94"/>
      <c r="O112" s="205"/>
    </row>
    <row r="113" spans="2:15" s="90" customFormat="1" ht="90" thickBot="1" x14ac:dyDescent="0.3">
      <c r="B113" s="204"/>
      <c r="C113" s="343"/>
      <c r="D113" s="346"/>
      <c r="E113" s="315"/>
      <c r="F113" s="297"/>
      <c r="G113" s="186" t="s">
        <v>182</v>
      </c>
      <c r="H113" s="105">
        <v>75</v>
      </c>
      <c r="I113" s="406" t="s">
        <v>528</v>
      </c>
      <c r="J113" s="105">
        <v>80</v>
      </c>
      <c r="K113" s="174" t="s">
        <v>388</v>
      </c>
      <c r="L113" s="105">
        <v>79</v>
      </c>
      <c r="M113" s="174" t="s">
        <v>286</v>
      </c>
      <c r="N113" s="94"/>
      <c r="O113" s="205"/>
    </row>
    <row r="114" spans="2:15" s="90" customFormat="1" ht="153.75" thickBot="1" x14ac:dyDescent="0.3">
      <c r="B114" s="204"/>
      <c r="C114" s="343"/>
      <c r="D114" s="346"/>
      <c r="E114" s="315"/>
      <c r="F114" s="297"/>
      <c r="G114" s="186" t="s">
        <v>183</v>
      </c>
      <c r="H114" s="105">
        <v>90</v>
      </c>
      <c r="I114" s="406" t="s">
        <v>526</v>
      </c>
      <c r="J114" s="105">
        <v>90</v>
      </c>
      <c r="K114" s="174" t="s">
        <v>389</v>
      </c>
      <c r="L114" s="105">
        <v>87</v>
      </c>
      <c r="M114" s="174" t="s">
        <v>287</v>
      </c>
      <c r="N114" s="94"/>
      <c r="O114" s="205"/>
    </row>
    <row r="115" spans="2:15" s="90" customFormat="1" ht="126" customHeight="1" thickBot="1" x14ac:dyDescent="0.3">
      <c r="B115" s="204"/>
      <c r="C115" s="343"/>
      <c r="D115" s="346"/>
      <c r="E115" s="315"/>
      <c r="F115" s="297"/>
      <c r="G115" s="186" t="s">
        <v>184</v>
      </c>
      <c r="H115" s="105">
        <v>70</v>
      </c>
      <c r="I115" s="406" t="s">
        <v>525</v>
      </c>
      <c r="J115" s="105">
        <v>90</v>
      </c>
      <c r="K115" s="174" t="s">
        <v>288</v>
      </c>
      <c r="L115" s="105">
        <v>83</v>
      </c>
      <c r="M115" s="174" t="s">
        <v>288</v>
      </c>
      <c r="N115" s="94"/>
      <c r="O115" s="205"/>
    </row>
    <row r="116" spans="2:15" s="90" customFormat="1" ht="149.25" customHeight="1" thickBot="1" x14ac:dyDescent="0.3">
      <c r="B116" s="204"/>
      <c r="C116" s="343"/>
      <c r="D116" s="346"/>
      <c r="E116" s="324"/>
      <c r="F116" s="332"/>
      <c r="G116" s="237" t="s">
        <v>185</v>
      </c>
      <c r="H116" s="108">
        <v>60</v>
      </c>
      <c r="I116" s="406" t="s">
        <v>527</v>
      </c>
      <c r="J116" s="108">
        <v>100</v>
      </c>
      <c r="K116" s="175" t="s">
        <v>351</v>
      </c>
      <c r="L116" s="108">
        <v>84</v>
      </c>
      <c r="M116" s="175" t="s">
        <v>289</v>
      </c>
      <c r="N116" s="94"/>
      <c r="O116" s="205"/>
    </row>
    <row r="117" spans="2:15" s="90" customFormat="1" ht="111" customHeight="1" thickBot="1" x14ac:dyDescent="0.3">
      <c r="B117" s="204"/>
      <c r="C117" s="343"/>
      <c r="D117" s="346"/>
      <c r="E117" s="277" t="s">
        <v>201</v>
      </c>
      <c r="F117" s="333">
        <f>IF(SUM(H117:H119)=0,"",AVERAGE(H117:H119))</f>
        <v>88.333333333333329</v>
      </c>
      <c r="G117" s="227" t="s">
        <v>188</v>
      </c>
      <c r="H117" s="104">
        <v>85</v>
      </c>
      <c r="I117" s="405" t="s">
        <v>524</v>
      </c>
      <c r="J117" s="104"/>
      <c r="K117" s="173" t="s">
        <v>349</v>
      </c>
      <c r="L117" s="104">
        <v>87</v>
      </c>
      <c r="M117" s="173" t="s">
        <v>298</v>
      </c>
      <c r="N117" s="94"/>
      <c r="O117" s="205"/>
    </row>
    <row r="118" spans="2:15" s="90" customFormat="1" ht="183.75" customHeight="1" thickBot="1" x14ac:dyDescent="0.3">
      <c r="B118" s="204"/>
      <c r="C118" s="343"/>
      <c r="D118" s="347"/>
      <c r="E118" s="261"/>
      <c r="F118" s="349"/>
      <c r="G118" s="193" t="s">
        <v>189</v>
      </c>
      <c r="H118" s="105">
        <v>80</v>
      </c>
      <c r="I118" s="402" t="s">
        <v>441</v>
      </c>
      <c r="J118" s="105">
        <v>80</v>
      </c>
      <c r="K118" s="174" t="s">
        <v>390</v>
      </c>
      <c r="L118" s="105">
        <v>53</v>
      </c>
      <c r="M118" s="174" t="s">
        <v>295</v>
      </c>
      <c r="N118" s="94"/>
      <c r="O118" s="205"/>
    </row>
    <row r="119" spans="2:15" s="90" customFormat="1" ht="153.75" thickBot="1" x14ac:dyDescent="0.3">
      <c r="B119" s="204"/>
      <c r="C119" s="343"/>
      <c r="D119" s="346"/>
      <c r="E119" s="278"/>
      <c r="F119" s="334"/>
      <c r="G119" s="198" t="s">
        <v>197</v>
      </c>
      <c r="H119" s="106">
        <v>100</v>
      </c>
      <c r="I119" s="412" t="s">
        <v>523</v>
      </c>
      <c r="J119" s="106">
        <v>100</v>
      </c>
      <c r="K119" s="175" t="s">
        <v>352</v>
      </c>
      <c r="L119" s="106">
        <v>50</v>
      </c>
      <c r="M119" s="175" t="s">
        <v>306</v>
      </c>
      <c r="N119" s="94"/>
      <c r="O119" s="205"/>
    </row>
    <row r="120" spans="2:15" s="90" customFormat="1" ht="166.5" thickBot="1" x14ac:dyDescent="0.3">
      <c r="B120" s="204"/>
      <c r="C120" s="343"/>
      <c r="D120" s="346"/>
      <c r="E120" s="314" t="s">
        <v>203</v>
      </c>
      <c r="F120" s="296">
        <f>IF(SUM(H120:H122)=0,"",AVERAGE(H120:H122))</f>
        <v>80</v>
      </c>
      <c r="G120" s="186" t="s">
        <v>190</v>
      </c>
      <c r="H120" s="107">
        <v>85</v>
      </c>
      <c r="I120" s="409" t="s">
        <v>490</v>
      </c>
      <c r="J120" s="107"/>
      <c r="K120" s="173" t="s">
        <v>349</v>
      </c>
      <c r="L120" s="107">
        <v>83</v>
      </c>
      <c r="M120" s="173" t="s">
        <v>296</v>
      </c>
      <c r="N120" s="94"/>
      <c r="O120" s="205"/>
    </row>
    <row r="121" spans="2:15" s="90" customFormat="1" ht="102.75" thickBot="1" x14ac:dyDescent="0.3">
      <c r="B121" s="204"/>
      <c r="C121" s="343"/>
      <c r="D121" s="346"/>
      <c r="E121" s="315"/>
      <c r="F121" s="297"/>
      <c r="G121" s="186" t="s">
        <v>191</v>
      </c>
      <c r="H121" s="105">
        <v>85</v>
      </c>
      <c r="I121" s="406" t="s">
        <v>541</v>
      </c>
      <c r="J121" s="105">
        <v>80</v>
      </c>
      <c r="K121" s="174" t="s">
        <v>355</v>
      </c>
      <c r="L121" s="105">
        <v>50</v>
      </c>
      <c r="M121" s="174" t="s">
        <v>299</v>
      </c>
      <c r="N121" s="94"/>
      <c r="O121" s="205"/>
    </row>
    <row r="122" spans="2:15" s="90" customFormat="1" ht="88.5" customHeight="1" thickBot="1" x14ac:dyDescent="0.3">
      <c r="B122" s="204"/>
      <c r="C122" s="343"/>
      <c r="D122" s="346"/>
      <c r="E122" s="324"/>
      <c r="F122" s="332"/>
      <c r="G122" s="228" t="s">
        <v>192</v>
      </c>
      <c r="H122" s="229">
        <v>70</v>
      </c>
      <c r="I122" s="406" t="s">
        <v>541</v>
      </c>
      <c r="J122" s="108">
        <v>50</v>
      </c>
      <c r="K122" s="175" t="s">
        <v>354</v>
      </c>
      <c r="L122" s="108">
        <v>15</v>
      </c>
      <c r="M122" s="175" t="s">
        <v>297</v>
      </c>
      <c r="N122" s="94"/>
      <c r="O122" s="205"/>
    </row>
    <row r="123" spans="2:15" s="90" customFormat="1" ht="90" thickBot="1" x14ac:dyDescent="0.3">
      <c r="B123" s="204"/>
      <c r="C123" s="343"/>
      <c r="D123" s="346"/>
      <c r="E123" s="306" t="s">
        <v>202</v>
      </c>
      <c r="F123" s="333">
        <f>IF(SUM(H123:H126)=0,"",AVERAGE(H123:H126))</f>
        <v>61.25</v>
      </c>
      <c r="G123" s="227" t="s">
        <v>193</v>
      </c>
      <c r="H123" s="107">
        <v>50</v>
      </c>
      <c r="I123" s="405" t="s">
        <v>491</v>
      </c>
      <c r="J123" s="104">
        <v>30</v>
      </c>
      <c r="K123" s="173" t="s">
        <v>391</v>
      </c>
      <c r="L123" s="104">
        <v>40</v>
      </c>
      <c r="M123" s="173" t="s">
        <v>300</v>
      </c>
      <c r="N123" s="94"/>
      <c r="O123" s="205"/>
    </row>
    <row r="124" spans="2:15" s="90" customFormat="1" ht="102.75" thickBot="1" x14ac:dyDescent="0.3">
      <c r="B124" s="204"/>
      <c r="C124" s="343"/>
      <c r="D124" s="346"/>
      <c r="E124" s="307"/>
      <c r="F124" s="350"/>
      <c r="G124" s="193" t="s">
        <v>194</v>
      </c>
      <c r="H124" s="105">
        <v>60</v>
      </c>
      <c r="I124" s="406" t="s">
        <v>492</v>
      </c>
      <c r="J124" s="105">
        <v>50</v>
      </c>
      <c r="K124" s="174" t="s">
        <v>392</v>
      </c>
      <c r="L124" s="105">
        <v>40</v>
      </c>
      <c r="M124" s="174" t="s">
        <v>305</v>
      </c>
      <c r="N124" s="94"/>
      <c r="O124" s="205"/>
    </row>
    <row r="125" spans="2:15" s="90" customFormat="1" ht="102.75" thickBot="1" x14ac:dyDescent="0.3">
      <c r="B125" s="204"/>
      <c r="C125" s="343"/>
      <c r="D125" s="346"/>
      <c r="E125" s="307"/>
      <c r="F125" s="350"/>
      <c r="G125" s="193" t="s">
        <v>195</v>
      </c>
      <c r="H125" s="105">
        <v>65</v>
      </c>
      <c r="I125" s="406" t="s">
        <v>493</v>
      </c>
      <c r="J125" s="105">
        <v>60</v>
      </c>
      <c r="K125" s="174" t="s">
        <v>358</v>
      </c>
      <c r="L125" s="105">
        <v>16</v>
      </c>
      <c r="M125" s="174" t="s">
        <v>324</v>
      </c>
      <c r="N125" s="94"/>
      <c r="O125" s="205"/>
    </row>
    <row r="126" spans="2:15" s="90" customFormat="1" ht="153.75" thickBot="1" x14ac:dyDescent="0.3">
      <c r="B126" s="204"/>
      <c r="C126" s="343"/>
      <c r="D126" s="346"/>
      <c r="E126" s="308"/>
      <c r="F126" s="334"/>
      <c r="G126" s="224" t="s">
        <v>196</v>
      </c>
      <c r="H126" s="106">
        <v>70</v>
      </c>
      <c r="I126" s="412" t="s">
        <v>494</v>
      </c>
      <c r="J126" s="106">
        <v>60</v>
      </c>
      <c r="K126" s="175" t="s">
        <v>358</v>
      </c>
      <c r="L126" s="106">
        <v>35</v>
      </c>
      <c r="M126" s="175" t="s">
        <v>323</v>
      </c>
      <c r="N126" s="94"/>
      <c r="O126" s="205"/>
    </row>
    <row r="127" spans="2:15" s="90" customFormat="1" ht="90" thickBot="1" x14ac:dyDescent="0.3">
      <c r="B127" s="204"/>
      <c r="C127" s="343"/>
      <c r="D127" s="346"/>
      <c r="E127" s="315" t="s">
        <v>85</v>
      </c>
      <c r="F127" s="296">
        <f>IF(SUM(H127:H130)=0,"",AVERAGE(H127:H130))</f>
        <v>92.5</v>
      </c>
      <c r="G127" s="236" t="s">
        <v>198</v>
      </c>
      <c r="H127" s="107">
        <v>100</v>
      </c>
      <c r="I127" s="405" t="s">
        <v>522</v>
      </c>
      <c r="J127" s="107">
        <v>100</v>
      </c>
      <c r="K127" s="173" t="s">
        <v>356</v>
      </c>
      <c r="L127" s="107">
        <v>60</v>
      </c>
      <c r="M127" s="173" t="s">
        <v>307</v>
      </c>
      <c r="N127" s="94"/>
      <c r="O127" s="205"/>
    </row>
    <row r="128" spans="2:15" s="90" customFormat="1" ht="64.5" thickBot="1" x14ac:dyDescent="0.3">
      <c r="B128" s="204"/>
      <c r="C128" s="343"/>
      <c r="D128" s="346"/>
      <c r="E128" s="315"/>
      <c r="F128" s="297"/>
      <c r="G128" s="186" t="s">
        <v>199</v>
      </c>
      <c r="H128" s="105">
        <v>85</v>
      </c>
      <c r="I128" s="406" t="s">
        <v>521</v>
      </c>
      <c r="J128" s="105">
        <v>60</v>
      </c>
      <c r="K128" s="174" t="s">
        <v>393</v>
      </c>
      <c r="L128" s="105">
        <v>80</v>
      </c>
      <c r="M128" s="174" t="s">
        <v>311</v>
      </c>
      <c r="N128" s="94"/>
      <c r="O128" s="205"/>
    </row>
    <row r="129" spans="2:15" s="90" customFormat="1" ht="111" customHeight="1" thickBot="1" x14ac:dyDescent="0.3">
      <c r="B129" s="204"/>
      <c r="C129" s="343"/>
      <c r="D129" s="346"/>
      <c r="E129" s="315"/>
      <c r="F129" s="297"/>
      <c r="G129" s="186" t="s">
        <v>200</v>
      </c>
      <c r="H129" s="105">
        <v>85</v>
      </c>
      <c r="I129" s="406" t="s">
        <v>520</v>
      </c>
      <c r="J129" s="105">
        <v>80</v>
      </c>
      <c r="K129" s="174" t="s">
        <v>359</v>
      </c>
      <c r="L129" s="105">
        <v>75</v>
      </c>
      <c r="M129" s="174" t="s">
        <v>309</v>
      </c>
      <c r="N129" s="94"/>
      <c r="O129" s="205"/>
    </row>
    <row r="130" spans="2:15" s="90" customFormat="1" ht="102" x14ac:dyDescent="0.25">
      <c r="B130" s="204"/>
      <c r="C130" s="344"/>
      <c r="D130" s="348"/>
      <c r="E130" s="341"/>
      <c r="F130" s="340"/>
      <c r="G130" s="190" t="s">
        <v>357</v>
      </c>
      <c r="H130" s="106">
        <v>100</v>
      </c>
      <c r="I130" s="412" t="s">
        <v>394</v>
      </c>
      <c r="J130" s="106">
        <v>100</v>
      </c>
      <c r="K130" s="175" t="s">
        <v>394</v>
      </c>
      <c r="L130" s="106">
        <v>100</v>
      </c>
      <c r="M130" s="175" t="s">
        <v>310</v>
      </c>
      <c r="N130" s="94"/>
      <c r="O130" s="205"/>
    </row>
    <row r="131" spans="2:15" s="90" customFormat="1" ht="9" customHeight="1" thickBot="1" x14ac:dyDescent="0.3">
      <c r="B131" s="211"/>
      <c r="C131" s="212"/>
      <c r="D131" s="213"/>
      <c r="E131" s="213"/>
      <c r="F131" s="212"/>
      <c r="G131" s="214"/>
      <c r="H131" s="212"/>
      <c r="I131" s="231"/>
      <c r="J131" s="212"/>
      <c r="K131" s="212"/>
      <c r="L131" s="212"/>
      <c r="M131" s="215"/>
      <c r="N131" s="212"/>
      <c r="O131" s="216"/>
    </row>
    <row r="132" spans="2:15" ht="7.5" customHeight="1" x14ac:dyDescent="0.25">
      <c r="C132" s="339"/>
      <c r="D132" s="339"/>
      <c r="E132" s="339"/>
      <c r="F132" s="339"/>
      <c r="G132" s="168"/>
    </row>
    <row r="133" spans="2:15" x14ac:dyDescent="0.25">
      <c r="E133" s="6"/>
    </row>
  </sheetData>
  <protectedRanges>
    <protectedRange sqref="L12:L130 M15:M92 M105:M130 M94:M103 M12:M13 J14 J104 J93 H13:K13 H17:K17 H119:K119 H118 J118:K118 H33:K36 H26:K26 H91:K91 J92:K92 H96:K97 H92:H95 H12 J12:K12 H14:H16 J15:K16 H20:K22 H18:H19 J18:K19 H23:H25 J23:K25 H27:H32 J27:K32 H37:H43 J37:K43 H46:H51 J46:K51 H54:H59 J54:K59 H65:H68 H73:K73 H70:H72 J70:K72 H88:H90 J88:K90 J94:K95 H98:H99 J98:K99 H101:H104 J101:K103 H110 J110:K110 H120 J120:K120 H127:K130 H123:H126 J123:K126 J65:K68 H74:H76 J74:K76 H80:H82 J80:K82 H44:K45 H52:K53 H60:K64 H69:K69 H77:K79 H111:K117 H105:K109 H100:K100 H83:K87 H121:K122" name="Simulado_1"/>
    <protectedRange sqref="F12:F32 F59:F81 F34:F45 F47:F56" name="Actual_1"/>
    <protectedRange sqref="I15" name="Simulado_1_1"/>
    <protectedRange sqref="I118" name="Simulado_1_2"/>
    <protectedRange sqref="I32" name="Simulado_1_3"/>
    <protectedRange sqref="I31" name="Simulado_1_4"/>
    <protectedRange sqref="I30" name="Simulado_1_5"/>
    <protectedRange sqref="I25" name="Simulado_1_6"/>
    <protectedRange sqref="I24" name="Simulado_1_7"/>
    <protectedRange sqref="I89" name="Simulado_1_8"/>
    <protectedRange sqref="I92" name="Simulado_1_9"/>
    <protectedRange sqref="I95" name="Simulado_1_10"/>
    <protectedRange sqref="I98" name="Simulado_1_11"/>
    <protectedRange sqref="I12" name="Simulado_1_13"/>
    <protectedRange sqref="I59" name="Simulado_1_14"/>
    <protectedRange sqref="I101" name="Simulado_1_15"/>
    <protectedRange sqref="I16" name="Simulado_1_12"/>
    <protectedRange sqref="I18" name="Simulado_1_16"/>
    <protectedRange sqref="I19" name="Simulado_1_17"/>
    <protectedRange sqref="I23" name="Simulado_1_18"/>
    <protectedRange sqref="I27" name="Simulado_1_19"/>
    <protectedRange sqref="I28" name="Simulado_1_20"/>
    <protectedRange sqref="I29" name="Simulado_1_21"/>
    <protectedRange sqref="I37" name="Simulado_1_22"/>
    <protectedRange sqref="I38" name="Simulado_1_23"/>
    <protectedRange sqref="I39" name="Simulado_1_24"/>
    <protectedRange sqref="I40" name="Simulado_1_25"/>
    <protectedRange sqref="I41" name="Simulado_1_26"/>
    <protectedRange sqref="I42" name="Simulado_1_27"/>
    <protectedRange sqref="I43" name="Simulado_1_28"/>
    <protectedRange sqref="I46" name="Simulado_1_29"/>
    <protectedRange sqref="I47" name="Simulado_1_30"/>
    <protectedRange sqref="I48" name="Simulado_1_31"/>
    <protectedRange sqref="I49" name="Simulado_1_32"/>
    <protectedRange sqref="I50" name="Simulado_1_33"/>
    <protectedRange sqref="I51" name="Simulado_1_34"/>
    <protectedRange sqref="I54" name="Simulado_1_35"/>
    <protectedRange sqref="I55" name="Simulado_1_36"/>
    <protectedRange sqref="I56" name="Simulado_1_37"/>
    <protectedRange sqref="I57" name="Simulado_1_38"/>
    <protectedRange sqref="I58" name="Simulado_1_39"/>
    <protectedRange sqref="I65" name="Simulado_1_40"/>
    <protectedRange sqref="I67" name="Simulado_1_41"/>
    <protectedRange sqref="I68" name="Simulado_1_42"/>
    <protectedRange sqref="I70" name="Simulado_1_43"/>
    <protectedRange sqref="I71" name="Simulado_1_44"/>
    <protectedRange sqref="I72" name="Simulado_1_45"/>
    <protectedRange sqref="I75" name="Simulado_1_46"/>
    <protectedRange sqref="I76" name="Simulado_1_47"/>
    <protectedRange sqref="I88" name="Simulado_1_48"/>
    <protectedRange sqref="I90" name="Simulado_1_49"/>
    <protectedRange sqref="I94" name="Simulado_1_50"/>
    <protectedRange sqref="I99" name="Simulado_1_51"/>
    <protectedRange sqref="I102" name="Simulado_1_53"/>
    <protectedRange sqref="I103" name="Simulado_1_54"/>
    <protectedRange sqref="I110" name="Simulado_1_55"/>
    <protectedRange sqref="I120" name="Simulado_1_56"/>
    <protectedRange sqref="I123" name="Simulado_1_57"/>
    <protectedRange sqref="I124" name="Simulado_1_58"/>
    <protectedRange sqref="I125" name="Simulado_1_59"/>
    <protectedRange sqref="I126" name="Simulado_1_60"/>
    <protectedRange sqref="I66" name="Simulado_1_61"/>
    <protectedRange sqref="I74" name="Simulado_1_62"/>
    <protectedRange sqref="I81" name="Simulado_1_64"/>
    <protectedRange sqref="I82" name="Simulado_1_71"/>
    <protectedRange sqref="I80" name="Simulado_1_52"/>
  </protectedRanges>
  <autoFilter ref="C11:M130"/>
  <mergeCells count="72">
    <mergeCell ref="C6:M6"/>
    <mergeCell ref="C132:F132"/>
    <mergeCell ref="F127:F130"/>
    <mergeCell ref="E127:E130"/>
    <mergeCell ref="C108:C130"/>
    <mergeCell ref="D108:D130"/>
    <mergeCell ref="F117:F119"/>
    <mergeCell ref="F120:F122"/>
    <mergeCell ref="E120:E122"/>
    <mergeCell ref="E123:E126"/>
    <mergeCell ref="F123:F126"/>
    <mergeCell ref="E108:E116"/>
    <mergeCell ref="E117:E119"/>
    <mergeCell ref="F99:F103"/>
    <mergeCell ref="F104:F107"/>
    <mergeCell ref="F108:F116"/>
    <mergeCell ref="F88:F90"/>
    <mergeCell ref="E93:E98"/>
    <mergeCell ref="F91:F92"/>
    <mergeCell ref="F93:F98"/>
    <mergeCell ref="E91:E92"/>
    <mergeCell ref="C88:C107"/>
    <mergeCell ref="D88:D107"/>
    <mergeCell ref="E83:E87"/>
    <mergeCell ref="E65:E67"/>
    <mergeCell ref="E75:E82"/>
    <mergeCell ref="E99:E103"/>
    <mergeCell ref="E104:E107"/>
    <mergeCell ref="E88:E90"/>
    <mergeCell ref="F83:F87"/>
    <mergeCell ref="D37:D64"/>
    <mergeCell ref="C37:C64"/>
    <mergeCell ref="E51:E59"/>
    <mergeCell ref="F51:F59"/>
    <mergeCell ref="E60:E64"/>
    <mergeCell ref="F60:F64"/>
    <mergeCell ref="F65:F67"/>
    <mergeCell ref="E68:E69"/>
    <mergeCell ref="F68:F69"/>
    <mergeCell ref="E70:E74"/>
    <mergeCell ref="F70:F74"/>
    <mergeCell ref="C65:C87"/>
    <mergeCell ref="D65:D87"/>
    <mergeCell ref="E42:E46"/>
    <mergeCell ref="E21:E25"/>
    <mergeCell ref="F21:F25"/>
    <mergeCell ref="E26:E31"/>
    <mergeCell ref="F26:F31"/>
    <mergeCell ref="F75:F82"/>
    <mergeCell ref="F42:F46"/>
    <mergeCell ref="E47:E50"/>
    <mergeCell ref="F47:F50"/>
    <mergeCell ref="E32:E36"/>
    <mergeCell ref="F32:F36"/>
    <mergeCell ref="E37:E41"/>
    <mergeCell ref="F37:F41"/>
    <mergeCell ref="C4:M4"/>
    <mergeCell ref="L8:M8"/>
    <mergeCell ref="L9:M9"/>
    <mergeCell ref="C10:M10"/>
    <mergeCell ref="C12:C36"/>
    <mergeCell ref="D12:D36"/>
    <mergeCell ref="E12:E16"/>
    <mergeCell ref="F12:F16"/>
    <mergeCell ref="F17:F20"/>
    <mergeCell ref="E17:E20"/>
    <mergeCell ref="H9:I9"/>
    <mergeCell ref="H8:I8"/>
    <mergeCell ref="J8:K8"/>
    <mergeCell ref="J9:K9"/>
    <mergeCell ref="C8:G8"/>
    <mergeCell ref="C9:G9"/>
  </mergeCells>
  <conditionalFormatting sqref="H12:H23 H25:H30 H32:H36 H75:H82">
    <cfRule type="cellIs" dxfId="1059" priority="1176" operator="between">
      <formula>81</formula>
      <formula>100</formula>
    </cfRule>
    <cfRule type="cellIs" dxfId="1058" priority="1177" operator="between">
      <formula>61</formula>
      <formula>80</formula>
    </cfRule>
    <cfRule type="cellIs" dxfId="1057" priority="1178" operator="between">
      <formula>41</formula>
      <formula>60</formula>
    </cfRule>
    <cfRule type="cellIs" dxfId="1056" priority="1179" operator="between">
      <formula>21</formula>
      <formula>40</formula>
    </cfRule>
    <cfRule type="cellIs" dxfId="1055" priority="1180" operator="between">
      <formula>1</formula>
      <formula>20</formula>
    </cfRule>
  </conditionalFormatting>
  <conditionalFormatting sqref="D12">
    <cfRule type="cellIs" dxfId="1054" priority="1166" operator="between">
      <formula>80.4</formula>
      <formula>100</formula>
    </cfRule>
    <cfRule type="cellIs" dxfId="1053" priority="1167" operator="between">
      <formula>60.5</formula>
      <formula>80.4</formula>
    </cfRule>
    <cfRule type="cellIs" dxfId="1052" priority="1168" operator="between">
      <formula>40.5</formula>
      <formula>60.4</formula>
    </cfRule>
    <cfRule type="cellIs" dxfId="1051" priority="1169" operator="between">
      <formula>20.5</formula>
      <formula>40.4</formula>
    </cfRule>
    <cfRule type="cellIs" dxfId="1050" priority="1170" operator="between">
      <formula>0</formula>
      <formula>20.4</formula>
    </cfRule>
  </conditionalFormatting>
  <conditionalFormatting sqref="F12 F32 F26 F17 F21">
    <cfRule type="cellIs" dxfId="1049" priority="1161" operator="between">
      <formula>81</formula>
      <formula>100</formula>
    </cfRule>
    <cfRule type="cellIs" dxfId="1048" priority="1162" operator="between">
      <formula>61</formula>
      <formula>80.99</formula>
    </cfRule>
    <cfRule type="cellIs" dxfId="1047" priority="1163" operator="between">
      <formula>0</formula>
      <formula>20.9</formula>
    </cfRule>
    <cfRule type="cellIs" dxfId="1046" priority="1164" operator="between">
      <formula>21</formula>
      <formula>40.99</formula>
    </cfRule>
    <cfRule type="cellIs" dxfId="1045" priority="1165" operator="between">
      <formula>41</formula>
      <formula>60.99</formula>
    </cfRule>
  </conditionalFormatting>
  <conditionalFormatting sqref="H9">
    <cfRule type="cellIs" dxfId="1044" priority="1156" operator="between">
      <formula>80.5</formula>
      <formula>100</formula>
    </cfRule>
    <cfRule type="cellIs" dxfId="1043" priority="1157" operator="between">
      <formula>60.5</formula>
      <formula>80.4</formula>
    </cfRule>
    <cfRule type="cellIs" dxfId="1042" priority="1158" operator="between">
      <formula>40.5</formula>
      <formula>60.4</formula>
    </cfRule>
    <cfRule type="cellIs" dxfId="1041" priority="1159" operator="between">
      <formula>20.5</formula>
      <formula>40.4</formula>
    </cfRule>
    <cfRule type="cellIs" dxfId="1040" priority="1160" operator="between">
      <formula>0</formula>
      <formula>20.4</formula>
    </cfRule>
  </conditionalFormatting>
  <conditionalFormatting sqref="H24">
    <cfRule type="cellIs" dxfId="1039" priority="1101" operator="between">
      <formula>81</formula>
      <formula>100</formula>
    </cfRule>
    <cfRule type="cellIs" dxfId="1038" priority="1102" operator="between">
      <formula>61</formula>
      <formula>80</formula>
    </cfRule>
    <cfRule type="cellIs" dxfId="1037" priority="1103" operator="between">
      <formula>41</formula>
      <formula>60</formula>
    </cfRule>
    <cfRule type="cellIs" dxfId="1036" priority="1104" operator="between">
      <formula>21</formula>
      <formula>40</formula>
    </cfRule>
    <cfRule type="cellIs" dxfId="1035" priority="1105" operator="between">
      <formula>1</formula>
      <formula>20</formula>
    </cfRule>
  </conditionalFormatting>
  <conditionalFormatting sqref="H31">
    <cfRule type="cellIs" dxfId="1034" priority="1091" operator="between">
      <formula>81</formula>
      <formula>100</formula>
    </cfRule>
    <cfRule type="cellIs" dxfId="1033" priority="1092" operator="between">
      <formula>61</formula>
      <formula>80</formula>
    </cfRule>
    <cfRule type="cellIs" dxfId="1032" priority="1093" operator="between">
      <formula>41</formula>
      <formula>60</formula>
    </cfRule>
    <cfRule type="cellIs" dxfId="1031" priority="1094" operator="between">
      <formula>21</formula>
      <formula>40</formula>
    </cfRule>
    <cfRule type="cellIs" dxfId="1030" priority="1095" operator="between">
      <formula>1</formula>
      <formula>20</formula>
    </cfRule>
  </conditionalFormatting>
  <conditionalFormatting sqref="H50:H55 H37:H42 H46:H48 H57:H64">
    <cfRule type="cellIs" dxfId="1029" priority="1081" operator="between">
      <formula>81</formula>
      <formula>100</formula>
    </cfRule>
    <cfRule type="cellIs" dxfId="1028" priority="1082" operator="between">
      <formula>61</formula>
      <formula>80</formula>
    </cfRule>
    <cfRule type="cellIs" dxfId="1027" priority="1083" operator="between">
      <formula>41</formula>
      <formula>60</formula>
    </cfRule>
    <cfRule type="cellIs" dxfId="1026" priority="1084" operator="between">
      <formula>21</formula>
      <formula>40</formula>
    </cfRule>
    <cfRule type="cellIs" dxfId="1025" priority="1085" operator="between">
      <formula>1</formula>
      <formula>20</formula>
    </cfRule>
  </conditionalFormatting>
  <conditionalFormatting sqref="H12:H23 H25:H30 H32:H36 H75:H82">
    <cfRule type="cellIs" dxfId="1024" priority="1106" operator="between">
      <formula>81</formula>
      <formula>100</formula>
    </cfRule>
    <cfRule type="cellIs" dxfId="1023" priority="1107" operator="between">
      <formula>61</formula>
      <formula>80</formula>
    </cfRule>
    <cfRule type="cellIs" dxfId="1022" priority="1108" operator="between">
      <formula>41</formula>
      <formula>60</formula>
    </cfRule>
    <cfRule type="cellIs" dxfId="1021" priority="1109" operator="between">
      <formula>21</formula>
      <formula>40</formula>
    </cfRule>
    <cfRule type="cellIs" dxfId="1020" priority="1110" operator="between">
      <formula>1</formula>
      <formula>20</formula>
    </cfRule>
  </conditionalFormatting>
  <conditionalFormatting sqref="F12 F17 F21 F26 F32">
    <cfRule type="cellIs" dxfId="1019" priority="1151" operator="between">
      <formula>80.5</formula>
      <formula>100</formula>
    </cfRule>
    <cfRule type="cellIs" dxfId="1018" priority="1152" operator="between">
      <formula>60.5</formula>
      <formula>80.4</formula>
    </cfRule>
    <cfRule type="cellIs" dxfId="1017" priority="1153" operator="between">
      <formula>0.1</formula>
      <formula>20.4</formula>
    </cfRule>
    <cfRule type="cellIs" dxfId="1016" priority="1154" operator="between">
      <formula>20.5</formula>
      <formula>40.4</formula>
    </cfRule>
    <cfRule type="cellIs" dxfId="1015" priority="1155" operator="between">
      <formula>40.5</formula>
      <formula>60.4</formula>
    </cfRule>
  </conditionalFormatting>
  <conditionalFormatting sqref="H24">
    <cfRule type="cellIs" dxfId="1014" priority="1096" operator="between">
      <formula>81</formula>
      <formula>100</formula>
    </cfRule>
    <cfRule type="cellIs" dxfId="1013" priority="1097" operator="between">
      <formula>61</formula>
      <formula>80</formula>
    </cfRule>
    <cfRule type="cellIs" dxfId="1012" priority="1098" operator="between">
      <formula>41</formula>
      <formula>60</formula>
    </cfRule>
    <cfRule type="cellIs" dxfId="1011" priority="1099" operator="between">
      <formula>21</formula>
      <formula>40</formula>
    </cfRule>
    <cfRule type="cellIs" dxfId="1010" priority="1100" operator="between">
      <formula>1</formula>
      <formula>20</formula>
    </cfRule>
  </conditionalFormatting>
  <conditionalFormatting sqref="H31">
    <cfRule type="cellIs" dxfId="1009" priority="1086" operator="between">
      <formula>81</formula>
      <formula>100</formula>
    </cfRule>
    <cfRule type="cellIs" dxfId="1008" priority="1087" operator="between">
      <formula>61</formula>
      <formula>80</formula>
    </cfRule>
    <cfRule type="cellIs" dxfId="1007" priority="1088" operator="between">
      <formula>41</formula>
      <formula>60</formula>
    </cfRule>
    <cfRule type="cellIs" dxfId="1006" priority="1089" operator="between">
      <formula>21</formula>
      <formula>40</formula>
    </cfRule>
    <cfRule type="cellIs" dxfId="1005" priority="1090" operator="between">
      <formula>1</formula>
      <formula>20</formula>
    </cfRule>
  </conditionalFormatting>
  <conditionalFormatting sqref="F37 F51 F42">
    <cfRule type="cellIs" dxfId="1004" priority="1071" operator="between">
      <formula>81</formula>
      <formula>100</formula>
    </cfRule>
    <cfRule type="cellIs" dxfId="1003" priority="1072" operator="between">
      <formula>61</formula>
      <formula>80.99</formula>
    </cfRule>
    <cfRule type="cellIs" dxfId="1002" priority="1073" operator="between">
      <formula>0</formula>
      <formula>20.9</formula>
    </cfRule>
    <cfRule type="cellIs" dxfId="1001" priority="1074" operator="between">
      <formula>21</formula>
      <formula>40.99</formula>
    </cfRule>
    <cfRule type="cellIs" dxfId="1000" priority="1075" operator="between">
      <formula>41</formula>
      <formula>60.99</formula>
    </cfRule>
  </conditionalFormatting>
  <conditionalFormatting sqref="H50:H55 H37:H42 H46:H48 H57:H64">
    <cfRule type="cellIs" dxfId="999" priority="1061" operator="between">
      <formula>81</formula>
      <formula>100</formula>
    </cfRule>
    <cfRule type="cellIs" dxfId="998" priority="1062" operator="between">
      <formula>61</formula>
      <formula>80</formula>
    </cfRule>
    <cfRule type="cellIs" dxfId="997" priority="1063" operator="between">
      <formula>41</formula>
      <formula>60</formula>
    </cfRule>
    <cfRule type="cellIs" dxfId="996" priority="1064" operator="between">
      <formula>21</formula>
      <formula>40</formula>
    </cfRule>
    <cfRule type="cellIs" dxfId="995" priority="1065" operator="between">
      <formula>1</formula>
      <formula>20</formula>
    </cfRule>
  </conditionalFormatting>
  <conditionalFormatting sqref="H49">
    <cfRule type="cellIs" dxfId="994" priority="1056" operator="between">
      <formula>81</formula>
      <formula>100</formula>
    </cfRule>
    <cfRule type="cellIs" dxfId="993" priority="1057" operator="between">
      <formula>61</formula>
      <formula>80</formula>
    </cfRule>
    <cfRule type="cellIs" dxfId="992" priority="1058" operator="between">
      <formula>41</formula>
      <formula>60</formula>
    </cfRule>
    <cfRule type="cellIs" dxfId="991" priority="1059" operator="between">
      <formula>21</formula>
      <formula>40</formula>
    </cfRule>
    <cfRule type="cellIs" dxfId="990" priority="1060" operator="between">
      <formula>1</formula>
      <formula>20</formula>
    </cfRule>
  </conditionalFormatting>
  <conditionalFormatting sqref="H49">
    <cfRule type="cellIs" dxfId="989" priority="1051" operator="between">
      <formula>81</formula>
      <formula>100</formula>
    </cfRule>
    <cfRule type="cellIs" dxfId="988" priority="1052" operator="between">
      <formula>61</formula>
      <formula>80</formula>
    </cfRule>
    <cfRule type="cellIs" dxfId="987" priority="1053" operator="between">
      <formula>41</formula>
      <formula>60</formula>
    </cfRule>
    <cfRule type="cellIs" dxfId="986" priority="1054" operator="between">
      <formula>21</formula>
      <formula>40</formula>
    </cfRule>
    <cfRule type="cellIs" dxfId="985" priority="1055" operator="between">
      <formula>1</formula>
      <formula>20</formula>
    </cfRule>
  </conditionalFormatting>
  <conditionalFormatting sqref="H56">
    <cfRule type="cellIs" dxfId="984" priority="1046" operator="between">
      <formula>81</formula>
      <formula>100</formula>
    </cfRule>
    <cfRule type="cellIs" dxfId="983" priority="1047" operator="between">
      <formula>61</formula>
      <formula>80</formula>
    </cfRule>
    <cfRule type="cellIs" dxfId="982" priority="1048" operator="between">
      <formula>41</formula>
      <formula>60</formula>
    </cfRule>
    <cfRule type="cellIs" dxfId="981" priority="1049" operator="between">
      <formula>21</formula>
      <formula>40</formula>
    </cfRule>
    <cfRule type="cellIs" dxfId="980" priority="1050" operator="between">
      <formula>1</formula>
      <formula>20</formula>
    </cfRule>
  </conditionalFormatting>
  <conditionalFormatting sqref="H56">
    <cfRule type="cellIs" dxfId="979" priority="1041" operator="between">
      <formula>81</formula>
      <formula>100</formula>
    </cfRule>
    <cfRule type="cellIs" dxfId="978" priority="1042" operator="between">
      <formula>61</formula>
      <formula>80</formula>
    </cfRule>
    <cfRule type="cellIs" dxfId="977" priority="1043" operator="between">
      <formula>41</formula>
      <formula>60</formula>
    </cfRule>
    <cfRule type="cellIs" dxfId="976" priority="1044" operator="between">
      <formula>21</formula>
      <formula>40</formula>
    </cfRule>
    <cfRule type="cellIs" dxfId="975" priority="1045" operator="between">
      <formula>1</formula>
      <formula>20</formula>
    </cfRule>
  </conditionalFormatting>
  <conditionalFormatting sqref="H43:H45">
    <cfRule type="cellIs" dxfId="974" priority="996" operator="between">
      <formula>81</formula>
      <formula>100</formula>
    </cfRule>
    <cfRule type="cellIs" dxfId="973" priority="997" operator="between">
      <formula>61</formula>
      <formula>80</formula>
    </cfRule>
    <cfRule type="cellIs" dxfId="972" priority="998" operator="between">
      <formula>41</formula>
      <formula>60</formula>
    </cfRule>
    <cfRule type="cellIs" dxfId="971" priority="999" operator="between">
      <formula>21</formula>
      <formula>40</formula>
    </cfRule>
    <cfRule type="cellIs" dxfId="970" priority="1000" operator="between">
      <formula>1</formula>
      <formula>20</formula>
    </cfRule>
  </conditionalFormatting>
  <conditionalFormatting sqref="H43:H45">
    <cfRule type="cellIs" dxfId="969" priority="991" operator="between">
      <formula>81</formula>
      <formula>100</formula>
    </cfRule>
    <cfRule type="cellIs" dxfId="968" priority="992" operator="between">
      <formula>61</formula>
      <formula>80</formula>
    </cfRule>
    <cfRule type="cellIs" dxfId="967" priority="993" operator="between">
      <formula>41</formula>
      <formula>60</formula>
    </cfRule>
    <cfRule type="cellIs" dxfId="966" priority="994" operator="between">
      <formula>21</formula>
      <formula>40</formula>
    </cfRule>
    <cfRule type="cellIs" dxfId="965" priority="995" operator="between">
      <formula>1</formula>
      <formula>20</formula>
    </cfRule>
  </conditionalFormatting>
  <conditionalFormatting sqref="H67">
    <cfRule type="cellIs" dxfId="964" priority="966" operator="between">
      <formula>81</formula>
      <formula>100</formula>
    </cfRule>
    <cfRule type="cellIs" dxfId="963" priority="967" operator="between">
      <formula>61</formula>
      <formula>80</formula>
    </cfRule>
    <cfRule type="cellIs" dxfId="962" priority="968" operator="between">
      <formula>41</formula>
      <formula>60</formula>
    </cfRule>
    <cfRule type="cellIs" dxfId="961" priority="969" operator="between">
      <formula>21</formula>
      <formula>40</formula>
    </cfRule>
    <cfRule type="cellIs" dxfId="960" priority="970" operator="between">
      <formula>1</formula>
      <formula>20</formula>
    </cfRule>
  </conditionalFormatting>
  <conditionalFormatting sqref="H67">
    <cfRule type="cellIs" dxfId="959" priority="961" operator="between">
      <formula>81</formula>
      <formula>100</formula>
    </cfRule>
    <cfRule type="cellIs" dxfId="958" priority="962" operator="between">
      <formula>61</formula>
      <formula>80</formula>
    </cfRule>
    <cfRule type="cellIs" dxfId="957" priority="963" operator="between">
      <formula>41</formula>
      <formula>60</formula>
    </cfRule>
    <cfRule type="cellIs" dxfId="956" priority="964" operator="between">
      <formula>21</formula>
      <formula>40</formula>
    </cfRule>
    <cfRule type="cellIs" dxfId="955" priority="965" operator="between">
      <formula>1</formula>
      <formula>20</formula>
    </cfRule>
  </conditionalFormatting>
  <conditionalFormatting sqref="H65:H66">
    <cfRule type="cellIs" dxfId="954" priority="976" operator="between">
      <formula>81</formula>
      <formula>100</formula>
    </cfRule>
    <cfRule type="cellIs" dxfId="953" priority="977" operator="between">
      <formula>61</formula>
      <formula>80</formula>
    </cfRule>
    <cfRule type="cellIs" dxfId="952" priority="978" operator="between">
      <formula>41</formula>
      <formula>60</formula>
    </cfRule>
    <cfRule type="cellIs" dxfId="951" priority="979" operator="between">
      <formula>21</formula>
      <formula>40</formula>
    </cfRule>
    <cfRule type="cellIs" dxfId="950" priority="980" operator="between">
      <formula>1</formula>
      <formula>20</formula>
    </cfRule>
  </conditionalFormatting>
  <conditionalFormatting sqref="H65:H66">
    <cfRule type="cellIs" dxfId="949" priority="971" operator="between">
      <formula>81</formula>
      <formula>100</formula>
    </cfRule>
    <cfRule type="cellIs" dxfId="948" priority="972" operator="between">
      <formula>61</formula>
      <formula>80</formula>
    </cfRule>
    <cfRule type="cellIs" dxfId="947" priority="973" operator="between">
      <formula>41</formula>
      <formula>60</formula>
    </cfRule>
    <cfRule type="cellIs" dxfId="946" priority="974" operator="between">
      <formula>21</formula>
      <formula>40</formula>
    </cfRule>
    <cfRule type="cellIs" dxfId="945" priority="975" operator="between">
      <formula>1</formula>
      <formula>20</formula>
    </cfRule>
  </conditionalFormatting>
  <conditionalFormatting sqref="H69">
    <cfRule type="cellIs" dxfId="944" priority="946" operator="between">
      <formula>81</formula>
      <formula>100</formula>
    </cfRule>
    <cfRule type="cellIs" dxfId="943" priority="947" operator="between">
      <formula>61</formula>
      <formula>80</formula>
    </cfRule>
    <cfRule type="cellIs" dxfId="942" priority="948" operator="between">
      <formula>41</formula>
      <formula>60</formula>
    </cfRule>
    <cfRule type="cellIs" dxfId="941" priority="949" operator="between">
      <formula>21</formula>
      <formula>40</formula>
    </cfRule>
    <cfRule type="cellIs" dxfId="940" priority="950" operator="between">
      <formula>1</formula>
      <formula>20</formula>
    </cfRule>
  </conditionalFormatting>
  <conditionalFormatting sqref="H69">
    <cfRule type="cellIs" dxfId="939" priority="941" operator="between">
      <formula>81</formula>
      <formula>100</formula>
    </cfRule>
    <cfRule type="cellIs" dxfId="938" priority="942" operator="between">
      <formula>61</formula>
      <formula>80</formula>
    </cfRule>
    <cfRule type="cellIs" dxfId="937" priority="943" operator="between">
      <formula>41</formula>
      <formula>60</formula>
    </cfRule>
    <cfRule type="cellIs" dxfId="936" priority="944" operator="between">
      <formula>21</formula>
      <formula>40</formula>
    </cfRule>
    <cfRule type="cellIs" dxfId="935" priority="945" operator="between">
      <formula>1</formula>
      <formula>20</formula>
    </cfRule>
  </conditionalFormatting>
  <conditionalFormatting sqref="H70:H74">
    <cfRule type="cellIs" dxfId="934" priority="936" operator="between">
      <formula>81</formula>
      <formula>100</formula>
    </cfRule>
    <cfRule type="cellIs" dxfId="933" priority="937" operator="between">
      <formula>61</formula>
      <formula>80</formula>
    </cfRule>
    <cfRule type="cellIs" dxfId="932" priority="938" operator="between">
      <formula>41</formula>
      <formula>60</formula>
    </cfRule>
    <cfRule type="cellIs" dxfId="931" priority="939" operator="between">
      <formula>21</formula>
      <formula>40</formula>
    </cfRule>
    <cfRule type="cellIs" dxfId="930" priority="940" operator="between">
      <formula>1</formula>
      <formula>20</formula>
    </cfRule>
  </conditionalFormatting>
  <conditionalFormatting sqref="H70:H74">
    <cfRule type="cellIs" dxfId="929" priority="931" operator="between">
      <formula>81</formula>
      <formula>100</formula>
    </cfRule>
    <cfRule type="cellIs" dxfId="928" priority="932" operator="between">
      <formula>61</formula>
      <formula>80</formula>
    </cfRule>
    <cfRule type="cellIs" dxfId="927" priority="933" operator="between">
      <formula>41</formula>
      <formula>60</formula>
    </cfRule>
    <cfRule type="cellIs" dxfId="926" priority="934" operator="between">
      <formula>21</formula>
      <formula>40</formula>
    </cfRule>
    <cfRule type="cellIs" dxfId="925" priority="935" operator="between">
      <formula>1</formula>
      <formula>20</formula>
    </cfRule>
  </conditionalFormatting>
  <conditionalFormatting sqref="H68">
    <cfRule type="cellIs" dxfId="924" priority="956" operator="between">
      <formula>81</formula>
      <formula>100</formula>
    </cfRule>
    <cfRule type="cellIs" dxfId="923" priority="957" operator="between">
      <formula>61</formula>
      <formula>80</formula>
    </cfRule>
    <cfRule type="cellIs" dxfId="922" priority="958" operator="between">
      <formula>41</formula>
      <formula>60</formula>
    </cfRule>
    <cfRule type="cellIs" dxfId="921" priority="959" operator="between">
      <formula>21</formula>
      <formula>40</formula>
    </cfRule>
    <cfRule type="cellIs" dxfId="920" priority="960" operator="between">
      <formula>1</formula>
      <formula>20</formula>
    </cfRule>
  </conditionalFormatting>
  <conditionalFormatting sqref="H68">
    <cfRule type="cellIs" dxfId="919" priority="951" operator="between">
      <formula>81</formula>
      <formula>100</formula>
    </cfRule>
    <cfRule type="cellIs" dxfId="918" priority="952" operator="between">
      <formula>61</formula>
      <formula>80</formula>
    </cfRule>
    <cfRule type="cellIs" dxfId="917" priority="953" operator="between">
      <formula>41</formula>
      <formula>60</formula>
    </cfRule>
    <cfRule type="cellIs" dxfId="916" priority="954" operator="between">
      <formula>21</formula>
      <formula>40</formula>
    </cfRule>
    <cfRule type="cellIs" dxfId="915" priority="955" operator="between">
      <formula>1</formula>
      <formula>20</formula>
    </cfRule>
  </conditionalFormatting>
  <conditionalFormatting sqref="H83:H87">
    <cfRule type="cellIs" dxfId="914" priority="916" operator="between">
      <formula>81</formula>
      <formula>100</formula>
    </cfRule>
    <cfRule type="cellIs" dxfId="913" priority="917" operator="between">
      <formula>61</formula>
      <formula>80</formula>
    </cfRule>
    <cfRule type="cellIs" dxfId="912" priority="918" operator="between">
      <formula>41</formula>
      <formula>60</formula>
    </cfRule>
    <cfRule type="cellIs" dxfId="911" priority="919" operator="between">
      <formula>21</formula>
      <formula>40</formula>
    </cfRule>
    <cfRule type="cellIs" dxfId="910" priority="920" operator="between">
      <formula>1</formula>
      <formula>20</formula>
    </cfRule>
  </conditionalFormatting>
  <conditionalFormatting sqref="H83:H87">
    <cfRule type="cellIs" dxfId="909" priority="911" operator="between">
      <formula>81</formula>
      <formula>100</formula>
    </cfRule>
    <cfRule type="cellIs" dxfId="908" priority="912" operator="between">
      <formula>61</formula>
      <formula>80</formula>
    </cfRule>
    <cfRule type="cellIs" dxfId="907" priority="913" operator="between">
      <formula>41</formula>
      <formula>60</formula>
    </cfRule>
    <cfRule type="cellIs" dxfId="906" priority="914" operator="between">
      <formula>21</formula>
      <formula>40</formula>
    </cfRule>
    <cfRule type="cellIs" dxfId="905" priority="915" operator="between">
      <formula>1</formula>
      <formula>20</formula>
    </cfRule>
  </conditionalFormatting>
  <conditionalFormatting sqref="H88:H90">
    <cfRule type="cellIs" dxfId="904" priority="906" operator="between">
      <formula>81</formula>
      <formula>100</formula>
    </cfRule>
    <cfRule type="cellIs" dxfId="903" priority="907" operator="between">
      <formula>61</formula>
      <formula>80</formula>
    </cfRule>
    <cfRule type="cellIs" dxfId="902" priority="908" operator="between">
      <formula>41</formula>
      <formula>60</formula>
    </cfRule>
    <cfRule type="cellIs" dxfId="901" priority="909" operator="between">
      <formula>21</formula>
      <formula>40</formula>
    </cfRule>
    <cfRule type="cellIs" dxfId="900" priority="910" operator="between">
      <formula>1</formula>
      <formula>20</formula>
    </cfRule>
  </conditionalFormatting>
  <conditionalFormatting sqref="H88:H90">
    <cfRule type="cellIs" dxfId="899" priority="901" operator="between">
      <formula>81</formula>
      <formula>100</formula>
    </cfRule>
    <cfRule type="cellIs" dxfId="898" priority="902" operator="between">
      <formula>61</formula>
      <formula>80</formula>
    </cfRule>
    <cfRule type="cellIs" dxfId="897" priority="903" operator="between">
      <formula>41</formula>
      <formula>60</formula>
    </cfRule>
    <cfRule type="cellIs" dxfId="896" priority="904" operator="between">
      <formula>21</formula>
      <formula>40</formula>
    </cfRule>
    <cfRule type="cellIs" dxfId="895" priority="905" operator="between">
      <formula>1</formula>
      <formula>20</formula>
    </cfRule>
  </conditionalFormatting>
  <conditionalFormatting sqref="H91:H92">
    <cfRule type="cellIs" dxfId="894" priority="896" operator="between">
      <formula>81</formula>
      <formula>100</formula>
    </cfRule>
    <cfRule type="cellIs" dxfId="893" priority="897" operator="between">
      <formula>61</formula>
      <formula>80</formula>
    </cfRule>
    <cfRule type="cellIs" dxfId="892" priority="898" operator="between">
      <formula>41</formula>
      <formula>60</formula>
    </cfRule>
    <cfRule type="cellIs" dxfId="891" priority="899" operator="between">
      <formula>21</formula>
      <formula>40</formula>
    </cfRule>
    <cfRule type="cellIs" dxfId="890" priority="900" operator="between">
      <formula>1</formula>
      <formula>20</formula>
    </cfRule>
  </conditionalFormatting>
  <conditionalFormatting sqref="H91:H92">
    <cfRule type="cellIs" dxfId="889" priority="891" operator="between">
      <formula>81</formula>
      <formula>100</formula>
    </cfRule>
    <cfRule type="cellIs" dxfId="888" priority="892" operator="between">
      <formula>61</formula>
      <formula>80</formula>
    </cfRule>
    <cfRule type="cellIs" dxfId="887" priority="893" operator="between">
      <formula>41</formula>
      <formula>60</formula>
    </cfRule>
    <cfRule type="cellIs" dxfId="886" priority="894" operator="between">
      <formula>21</formula>
      <formula>40</formula>
    </cfRule>
    <cfRule type="cellIs" dxfId="885" priority="895" operator="between">
      <formula>1</formula>
      <formula>20</formula>
    </cfRule>
  </conditionalFormatting>
  <conditionalFormatting sqref="H97:H98">
    <cfRule type="cellIs" dxfId="884" priority="886" operator="between">
      <formula>81</formula>
      <formula>100</formula>
    </cfRule>
    <cfRule type="cellIs" dxfId="883" priority="887" operator="between">
      <formula>61</formula>
      <formula>80</formula>
    </cfRule>
    <cfRule type="cellIs" dxfId="882" priority="888" operator="between">
      <formula>41</formula>
      <formula>60</formula>
    </cfRule>
    <cfRule type="cellIs" dxfId="881" priority="889" operator="between">
      <formula>21</formula>
      <formula>40</formula>
    </cfRule>
    <cfRule type="cellIs" dxfId="880" priority="890" operator="between">
      <formula>1</formula>
      <formula>20</formula>
    </cfRule>
  </conditionalFormatting>
  <conditionalFormatting sqref="H97:H98">
    <cfRule type="cellIs" dxfId="879" priority="881" operator="between">
      <formula>81</formula>
      <formula>100</formula>
    </cfRule>
    <cfRule type="cellIs" dxfId="878" priority="882" operator="between">
      <formula>61</formula>
      <formula>80</formula>
    </cfRule>
    <cfRule type="cellIs" dxfId="877" priority="883" operator="between">
      <formula>41</formula>
      <formula>60</formula>
    </cfRule>
    <cfRule type="cellIs" dxfId="876" priority="884" operator="between">
      <formula>21</formula>
      <formula>40</formula>
    </cfRule>
    <cfRule type="cellIs" dxfId="875" priority="885" operator="between">
      <formula>1</formula>
      <formula>20</formula>
    </cfRule>
  </conditionalFormatting>
  <conditionalFormatting sqref="H93:H96">
    <cfRule type="cellIs" dxfId="874" priority="876" operator="between">
      <formula>81</formula>
      <formula>100</formula>
    </cfRule>
    <cfRule type="cellIs" dxfId="873" priority="877" operator="between">
      <formula>61</formula>
      <formula>80</formula>
    </cfRule>
    <cfRule type="cellIs" dxfId="872" priority="878" operator="between">
      <formula>41</formula>
      <formula>60</formula>
    </cfRule>
    <cfRule type="cellIs" dxfId="871" priority="879" operator="between">
      <formula>21</formula>
      <formula>40</formula>
    </cfRule>
    <cfRule type="cellIs" dxfId="870" priority="880" operator="between">
      <formula>1</formula>
      <formula>20</formula>
    </cfRule>
  </conditionalFormatting>
  <conditionalFormatting sqref="H93:H96">
    <cfRule type="cellIs" dxfId="869" priority="871" operator="between">
      <formula>81</formula>
      <formula>100</formula>
    </cfRule>
    <cfRule type="cellIs" dxfId="868" priority="872" operator="between">
      <formula>61</formula>
      <formula>80</formula>
    </cfRule>
    <cfRule type="cellIs" dxfId="867" priority="873" operator="between">
      <formula>41</formula>
      <formula>60</formula>
    </cfRule>
    <cfRule type="cellIs" dxfId="866" priority="874" operator="between">
      <formula>21</formula>
      <formula>40</formula>
    </cfRule>
    <cfRule type="cellIs" dxfId="865" priority="875" operator="between">
      <formula>1</formula>
      <formula>20</formula>
    </cfRule>
  </conditionalFormatting>
  <conditionalFormatting sqref="H102:H103">
    <cfRule type="cellIs" dxfId="864" priority="866" operator="between">
      <formula>81</formula>
      <formula>100</formula>
    </cfRule>
    <cfRule type="cellIs" dxfId="863" priority="867" operator="between">
      <formula>61</formula>
      <formula>80</formula>
    </cfRule>
    <cfRule type="cellIs" dxfId="862" priority="868" operator="between">
      <formula>41</formula>
      <formula>60</formula>
    </cfRule>
    <cfRule type="cellIs" dxfId="861" priority="869" operator="between">
      <formula>21</formula>
      <formula>40</formula>
    </cfRule>
    <cfRule type="cellIs" dxfId="860" priority="870" operator="between">
      <formula>1</formula>
      <formula>20</formula>
    </cfRule>
  </conditionalFormatting>
  <conditionalFormatting sqref="H102:H103">
    <cfRule type="cellIs" dxfId="859" priority="861" operator="between">
      <formula>81</formula>
      <formula>100</formula>
    </cfRule>
    <cfRule type="cellIs" dxfId="858" priority="862" operator="between">
      <formula>61</formula>
      <formula>80</formula>
    </cfRule>
    <cfRule type="cellIs" dxfId="857" priority="863" operator="between">
      <formula>41</formula>
      <formula>60</formula>
    </cfRule>
    <cfRule type="cellIs" dxfId="856" priority="864" operator="between">
      <formula>21</formula>
      <formula>40</formula>
    </cfRule>
    <cfRule type="cellIs" dxfId="855" priority="865" operator="between">
      <formula>1</formula>
      <formula>20</formula>
    </cfRule>
  </conditionalFormatting>
  <conditionalFormatting sqref="H99:H101">
    <cfRule type="cellIs" dxfId="854" priority="856" operator="between">
      <formula>81</formula>
      <formula>100</formula>
    </cfRule>
    <cfRule type="cellIs" dxfId="853" priority="857" operator="between">
      <formula>61</formula>
      <formula>80</formula>
    </cfRule>
    <cfRule type="cellIs" dxfId="852" priority="858" operator="between">
      <formula>41</formula>
      <formula>60</formula>
    </cfRule>
    <cfRule type="cellIs" dxfId="851" priority="859" operator="between">
      <formula>21</formula>
      <formula>40</formula>
    </cfRule>
    <cfRule type="cellIs" dxfId="850" priority="860" operator="between">
      <formula>1</formula>
      <formula>20</formula>
    </cfRule>
  </conditionalFormatting>
  <conditionalFormatting sqref="H99:H101">
    <cfRule type="cellIs" dxfId="849" priority="851" operator="between">
      <formula>81</formula>
      <formula>100</formula>
    </cfRule>
    <cfRule type="cellIs" dxfId="848" priority="852" operator="between">
      <formula>61</formula>
      <formula>80</formula>
    </cfRule>
    <cfRule type="cellIs" dxfId="847" priority="853" operator="between">
      <formula>41</formula>
      <formula>60</formula>
    </cfRule>
    <cfRule type="cellIs" dxfId="846" priority="854" operator="between">
      <formula>21</formula>
      <formula>40</formula>
    </cfRule>
    <cfRule type="cellIs" dxfId="845" priority="855" operator="between">
      <formula>1</formula>
      <formula>20</formula>
    </cfRule>
  </conditionalFormatting>
  <conditionalFormatting sqref="H107">
    <cfRule type="cellIs" dxfId="844" priority="846" operator="between">
      <formula>81</formula>
      <formula>100</formula>
    </cfRule>
    <cfRule type="cellIs" dxfId="843" priority="847" operator="between">
      <formula>61</formula>
      <formula>80</formula>
    </cfRule>
    <cfRule type="cellIs" dxfId="842" priority="848" operator="between">
      <formula>41</formula>
      <formula>60</formula>
    </cfRule>
    <cfRule type="cellIs" dxfId="841" priority="849" operator="between">
      <formula>21</formula>
      <formula>40</formula>
    </cfRule>
    <cfRule type="cellIs" dxfId="840" priority="850" operator="between">
      <formula>1</formula>
      <formula>20</formula>
    </cfRule>
  </conditionalFormatting>
  <conditionalFormatting sqref="H107">
    <cfRule type="cellIs" dxfId="839" priority="841" operator="between">
      <formula>81</formula>
      <formula>100</formula>
    </cfRule>
    <cfRule type="cellIs" dxfId="838" priority="842" operator="between">
      <formula>61</formula>
      <formula>80</formula>
    </cfRule>
    <cfRule type="cellIs" dxfId="837" priority="843" operator="between">
      <formula>41</formula>
      <formula>60</formula>
    </cfRule>
    <cfRule type="cellIs" dxfId="836" priority="844" operator="between">
      <formula>21</formula>
      <formula>40</formula>
    </cfRule>
    <cfRule type="cellIs" dxfId="835" priority="845" operator="between">
      <formula>1</formula>
      <formula>20</formula>
    </cfRule>
  </conditionalFormatting>
  <conditionalFormatting sqref="H104:H106">
    <cfRule type="cellIs" dxfId="834" priority="836" operator="between">
      <formula>81</formula>
      <formula>100</formula>
    </cfRule>
    <cfRule type="cellIs" dxfId="833" priority="837" operator="between">
      <formula>61</formula>
      <formula>80</formula>
    </cfRule>
    <cfRule type="cellIs" dxfId="832" priority="838" operator="between">
      <formula>41</formula>
      <formula>60</formula>
    </cfRule>
    <cfRule type="cellIs" dxfId="831" priority="839" operator="between">
      <formula>21</formula>
      <formula>40</formula>
    </cfRule>
    <cfRule type="cellIs" dxfId="830" priority="840" operator="between">
      <formula>1</formula>
      <formula>20</formula>
    </cfRule>
  </conditionalFormatting>
  <conditionalFormatting sqref="H104:H106">
    <cfRule type="cellIs" dxfId="829" priority="831" operator="between">
      <formula>81</formula>
      <formula>100</formula>
    </cfRule>
    <cfRule type="cellIs" dxfId="828" priority="832" operator="between">
      <formula>61</formula>
      <formula>80</formula>
    </cfRule>
    <cfRule type="cellIs" dxfId="827" priority="833" operator="between">
      <formula>41</formula>
      <formula>60</formula>
    </cfRule>
    <cfRule type="cellIs" dxfId="826" priority="834" operator="between">
      <formula>21</formula>
      <formula>40</formula>
    </cfRule>
    <cfRule type="cellIs" dxfId="825" priority="835" operator="between">
      <formula>1</formula>
      <formula>20</formula>
    </cfRule>
  </conditionalFormatting>
  <conditionalFormatting sqref="H116">
    <cfRule type="cellIs" dxfId="824" priority="826" operator="between">
      <formula>81</formula>
      <formula>100</formula>
    </cfRule>
    <cfRule type="cellIs" dxfId="823" priority="827" operator="between">
      <formula>61</formula>
      <formula>80</formula>
    </cfRule>
    <cfRule type="cellIs" dxfId="822" priority="828" operator="between">
      <formula>41</formula>
      <formula>60</formula>
    </cfRule>
    <cfRule type="cellIs" dxfId="821" priority="829" operator="between">
      <formula>21</formula>
      <formula>40</formula>
    </cfRule>
    <cfRule type="cellIs" dxfId="820" priority="830" operator="between">
      <formula>1</formula>
      <formula>20</formula>
    </cfRule>
  </conditionalFormatting>
  <conditionalFormatting sqref="H116">
    <cfRule type="cellIs" dxfId="819" priority="821" operator="between">
      <formula>81</formula>
      <formula>100</formula>
    </cfRule>
    <cfRule type="cellIs" dxfId="818" priority="822" operator="between">
      <formula>61</formula>
      <formula>80</formula>
    </cfRule>
    <cfRule type="cellIs" dxfId="817" priority="823" operator="between">
      <formula>41</formula>
      <formula>60</formula>
    </cfRule>
    <cfRule type="cellIs" dxfId="816" priority="824" operator="between">
      <formula>21</formula>
      <formula>40</formula>
    </cfRule>
    <cfRule type="cellIs" dxfId="815" priority="825" operator="between">
      <formula>1</formula>
      <formula>20</formula>
    </cfRule>
  </conditionalFormatting>
  <conditionalFormatting sqref="H113:H115">
    <cfRule type="cellIs" dxfId="814" priority="816" operator="between">
      <formula>81</formula>
      <formula>100</formula>
    </cfRule>
    <cfRule type="cellIs" dxfId="813" priority="817" operator="between">
      <formula>61</formula>
      <formula>80</formula>
    </cfRule>
    <cfRule type="cellIs" dxfId="812" priority="818" operator="between">
      <formula>41</formula>
      <formula>60</formula>
    </cfRule>
    <cfRule type="cellIs" dxfId="811" priority="819" operator="between">
      <formula>21</formula>
      <formula>40</formula>
    </cfRule>
    <cfRule type="cellIs" dxfId="810" priority="820" operator="between">
      <formula>1</formula>
      <formula>20</formula>
    </cfRule>
  </conditionalFormatting>
  <conditionalFormatting sqref="H113:H115">
    <cfRule type="cellIs" dxfId="809" priority="811" operator="between">
      <formula>81</formula>
      <formula>100</formula>
    </cfRule>
    <cfRule type="cellIs" dxfId="808" priority="812" operator="between">
      <formula>61</formula>
      <formula>80</formula>
    </cfRule>
    <cfRule type="cellIs" dxfId="807" priority="813" operator="between">
      <formula>41</formula>
      <formula>60</formula>
    </cfRule>
    <cfRule type="cellIs" dxfId="806" priority="814" operator="between">
      <formula>21</formula>
      <formula>40</formula>
    </cfRule>
    <cfRule type="cellIs" dxfId="805" priority="815" operator="between">
      <formula>1</formula>
      <formula>20</formula>
    </cfRule>
  </conditionalFormatting>
  <conditionalFormatting sqref="H130">
    <cfRule type="cellIs" dxfId="804" priority="806" operator="between">
      <formula>81</formula>
      <formula>100</formula>
    </cfRule>
    <cfRule type="cellIs" dxfId="803" priority="807" operator="between">
      <formula>61</formula>
      <formula>80</formula>
    </cfRule>
    <cfRule type="cellIs" dxfId="802" priority="808" operator="between">
      <formula>41</formula>
      <formula>60</formula>
    </cfRule>
    <cfRule type="cellIs" dxfId="801" priority="809" operator="between">
      <formula>21</formula>
      <formula>40</formula>
    </cfRule>
    <cfRule type="cellIs" dxfId="800" priority="810" operator="between">
      <formula>1</formula>
      <formula>20</formula>
    </cfRule>
  </conditionalFormatting>
  <conditionalFormatting sqref="H130">
    <cfRule type="cellIs" dxfId="799" priority="801" operator="between">
      <formula>81</formula>
      <formula>100</formula>
    </cfRule>
    <cfRule type="cellIs" dxfId="798" priority="802" operator="between">
      <formula>61</formula>
      <formula>80</formula>
    </cfRule>
    <cfRule type="cellIs" dxfId="797" priority="803" operator="between">
      <formula>41</formula>
      <formula>60</formula>
    </cfRule>
    <cfRule type="cellIs" dxfId="796" priority="804" operator="between">
      <formula>21</formula>
      <formula>40</formula>
    </cfRule>
    <cfRule type="cellIs" dxfId="795" priority="805" operator="between">
      <formula>1</formula>
      <formula>20</formula>
    </cfRule>
  </conditionalFormatting>
  <conditionalFormatting sqref="H127:H129">
    <cfRule type="cellIs" dxfId="794" priority="796" operator="between">
      <formula>81</formula>
      <formula>100</formula>
    </cfRule>
    <cfRule type="cellIs" dxfId="793" priority="797" operator="between">
      <formula>61</formula>
      <formula>80</formula>
    </cfRule>
    <cfRule type="cellIs" dxfId="792" priority="798" operator="between">
      <formula>41</formula>
      <formula>60</formula>
    </cfRule>
    <cfRule type="cellIs" dxfId="791" priority="799" operator="between">
      <formula>21</formula>
      <formula>40</formula>
    </cfRule>
    <cfRule type="cellIs" dxfId="790" priority="800" operator="between">
      <formula>1</formula>
      <formula>20</formula>
    </cfRule>
  </conditionalFormatting>
  <conditionalFormatting sqref="H127:H129">
    <cfRule type="cellIs" dxfId="789" priority="791" operator="between">
      <formula>81</formula>
      <formula>100</formula>
    </cfRule>
    <cfRule type="cellIs" dxfId="788" priority="792" operator="between">
      <formula>61</formula>
      <formula>80</formula>
    </cfRule>
    <cfRule type="cellIs" dxfId="787" priority="793" operator="between">
      <formula>41</formula>
      <formula>60</formula>
    </cfRule>
    <cfRule type="cellIs" dxfId="786" priority="794" operator="between">
      <formula>21</formula>
      <formula>40</formula>
    </cfRule>
    <cfRule type="cellIs" dxfId="785" priority="795" operator="between">
      <formula>1</formula>
      <formula>20</formula>
    </cfRule>
  </conditionalFormatting>
  <conditionalFormatting sqref="H111">
    <cfRule type="cellIs" dxfId="784" priority="786" operator="between">
      <formula>81</formula>
      <formula>100</formula>
    </cfRule>
    <cfRule type="cellIs" dxfId="783" priority="787" operator="between">
      <formula>61</formula>
      <formula>80</formula>
    </cfRule>
    <cfRule type="cellIs" dxfId="782" priority="788" operator="between">
      <formula>41</formula>
      <formula>60</formula>
    </cfRule>
    <cfRule type="cellIs" dxfId="781" priority="789" operator="between">
      <formula>21</formula>
      <formula>40</formula>
    </cfRule>
    <cfRule type="cellIs" dxfId="780" priority="790" operator="between">
      <formula>1</formula>
      <formula>20</formula>
    </cfRule>
  </conditionalFormatting>
  <conditionalFormatting sqref="H111">
    <cfRule type="cellIs" dxfId="779" priority="781" operator="between">
      <formula>81</formula>
      <formula>100</formula>
    </cfRule>
    <cfRule type="cellIs" dxfId="778" priority="782" operator="between">
      <formula>61</formula>
      <formula>80</formula>
    </cfRule>
    <cfRule type="cellIs" dxfId="777" priority="783" operator="between">
      <formula>41</formula>
      <formula>60</formula>
    </cfRule>
    <cfRule type="cellIs" dxfId="776" priority="784" operator="between">
      <formula>21</formula>
      <formula>40</formula>
    </cfRule>
    <cfRule type="cellIs" dxfId="775" priority="785" operator="between">
      <formula>1</formula>
      <formula>20</formula>
    </cfRule>
  </conditionalFormatting>
  <conditionalFormatting sqref="H108:H110">
    <cfRule type="cellIs" dxfId="774" priority="776" operator="between">
      <formula>81</formula>
      <formula>100</formula>
    </cfRule>
    <cfRule type="cellIs" dxfId="773" priority="777" operator="between">
      <formula>61</formula>
      <formula>80</formula>
    </cfRule>
    <cfRule type="cellIs" dxfId="772" priority="778" operator="between">
      <formula>41</formula>
      <formula>60</formula>
    </cfRule>
    <cfRule type="cellIs" dxfId="771" priority="779" operator="between">
      <formula>21</formula>
      <formula>40</formula>
    </cfRule>
    <cfRule type="cellIs" dxfId="770" priority="780" operator="between">
      <formula>1</formula>
      <formula>20</formula>
    </cfRule>
  </conditionalFormatting>
  <conditionalFormatting sqref="H108:H110">
    <cfRule type="cellIs" dxfId="769" priority="771" operator="between">
      <formula>81</formula>
      <formula>100</formula>
    </cfRule>
    <cfRule type="cellIs" dxfId="768" priority="772" operator="between">
      <formula>61</formula>
      <formula>80</formula>
    </cfRule>
    <cfRule type="cellIs" dxfId="767" priority="773" operator="between">
      <formula>41</formula>
      <formula>60</formula>
    </cfRule>
    <cfRule type="cellIs" dxfId="766" priority="774" operator="between">
      <formula>21</formula>
      <formula>40</formula>
    </cfRule>
    <cfRule type="cellIs" dxfId="765" priority="775" operator="between">
      <formula>1</formula>
      <formula>20</formula>
    </cfRule>
  </conditionalFormatting>
  <conditionalFormatting sqref="H120">
    <cfRule type="cellIs" dxfId="764" priority="766" operator="between">
      <formula>81</formula>
      <formula>100</formula>
    </cfRule>
    <cfRule type="cellIs" dxfId="763" priority="767" operator="between">
      <formula>61</formula>
      <formula>80</formula>
    </cfRule>
    <cfRule type="cellIs" dxfId="762" priority="768" operator="between">
      <formula>41</formula>
      <formula>60</formula>
    </cfRule>
    <cfRule type="cellIs" dxfId="761" priority="769" operator="between">
      <formula>21</formula>
      <formula>40</formula>
    </cfRule>
    <cfRule type="cellIs" dxfId="760" priority="770" operator="between">
      <formula>1</formula>
      <formula>20</formula>
    </cfRule>
  </conditionalFormatting>
  <conditionalFormatting sqref="H120">
    <cfRule type="cellIs" dxfId="759" priority="761" operator="between">
      <formula>81</formula>
      <formula>100</formula>
    </cfRule>
    <cfRule type="cellIs" dxfId="758" priority="762" operator="between">
      <formula>61</formula>
      <formula>80</formula>
    </cfRule>
    <cfRule type="cellIs" dxfId="757" priority="763" operator="between">
      <formula>41</formula>
      <formula>60</formula>
    </cfRule>
    <cfRule type="cellIs" dxfId="756" priority="764" operator="between">
      <formula>21</formula>
      <formula>40</formula>
    </cfRule>
    <cfRule type="cellIs" dxfId="755" priority="765" operator="between">
      <formula>1</formula>
      <formula>20</formula>
    </cfRule>
  </conditionalFormatting>
  <conditionalFormatting sqref="H117:H119">
    <cfRule type="cellIs" dxfId="754" priority="756" operator="between">
      <formula>81</formula>
      <formula>100</formula>
    </cfRule>
    <cfRule type="cellIs" dxfId="753" priority="757" operator="between">
      <formula>61</formula>
      <formula>80</formula>
    </cfRule>
    <cfRule type="cellIs" dxfId="752" priority="758" operator="between">
      <formula>41</formula>
      <formula>60</formula>
    </cfRule>
    <cfRule type="cellIs" dxfId="751" priority="759" operator="between">
      <formula>21</formula>
      <formula>40</formula>
    </cfRule>
    <cfRule type="cellIs" dxfId="750" priority="760" operator="between">
      <formula>1</formula>
      <formula>20</formula>
    </cfRule>
  </conditionalFormatting>
  <conditionalFormatting sqref="H117:H119">
    <cfRule type="cellIs" dxfId="749" priority="751" operator="between">
      <formula>81</formula>
      <formula>100</formula>
    </cfRule>
    <cfRule type="cellIs" dxfId="748" priority="752" operator="between">
      <formula>61</formula>
      <formula>80</formula>
    </cfRule>
    <cfRule type="cellIs" dxfId="747" priority="753" operator="between">
      <formula>41</formula>
      <formula>60</formula>
    </cfRule>
    <cfRule type="cellIs" dxfId="746" priority="754" operator="between">
      <formula>21</formula>
      <formula>40</formula>
    </cfRule>
    <cfRule type="cellIs" dxfId="745" priority="755" operator="between">
      <formula>1</formula>
      <formula>20</formula>
    </cfRule>
  </conditionalFormatting>
  <conditionalFormatting sqref="H123:H125">
    <cfRule type="cellIs" dxfId="744" priority="736" operator="between">
      <formula>81</formula>
      <formula>100</formula>
    </cfRule>
    <cfRule type="cellIs" dxfId="743" priority="737" operator="between">
      <formula>61</formula>
      <formula>80</formula>
    </cfRule>
    <cfRule type="cellIs" dxfId="742" priority="738" operator="between">
      <formula>41</formula>
      <formula>60</formula>
    </cfRule>
    <cfRule type="cellIs" dxfId="741" priority="739" operator="between">
      <formula>21</formula>
      <formula>40</formula>
    </cfRule>
    <cfRule type="cellIs" dxfId="740" priority="740" operator="between">
      <formula>1</formula>
      <formula>20</formula>
    </cfRule>
  </conditionalFormatting>
  <conditionalFormatting sqref="H123:H125">
    <cfRule type="cellIs" dxfId="739" priority="731" operator="between">
      <formula>81</formula>
      <formula>100</formula>
    </cfRule>
    <cfRule type="cellIs" dxfId="738" priority="732" operator="between">
      <formula>61</formula>
      <formula>80</formula>
    </cfRule>
    <cfRule type="cellIs" dxfId="737" priority="733" operator="between">
      <formula>41</formula>
      <formula>60</formula>
    </cfRule>
    <cfRule type="cellIs" dxfId="736" priority="734" operator="between">
      <formula>21</formula>
      <formula>40</formula>
    </cfRule>
    <cfRule type="cellIs" dxfId="735" priority="735" operator="between">
      <formula>1</formula>
      <formula>20</formula>
    </cfRule>
  </conditionalFormatting>
  <conditionalFormatting sqref="H112">
    <cfRule type="cellIs" dxfId="734" priority="726" operator="between">
      <formula>81</formula>
      <formula>100</formula>
    </cfRule>
    <cfRule type="cellIs" dxfId="733" priority="727" operator="between">
      <formula>61</formula>
      <formula>80</formula>
    </cfRule>
    <cfRule type="cellIs" dxfId="732" priority="728" operator="between">
      <formula>41</formula>
      <formula>60</formula>
    </cfRule>
    <cfRule type="cellIs" dxfId="731" priority="729" operator="between">
      <formula>21</formula>
      <formula>40</formula>
    </cfRule>
    <cfRule type="cellIs" dxfId="730" priority="730" operator="between">
      <formula>1</formula>
      <formula>20</formula>
    </cfRule>
  </conditionalFormatting>
  <conditionalFormatting sqref="H112">
    <cfRule type="cellIs" dxfId="729" priority="721" operator="between">
      <formula>81</formula>
      <formula>100</formula>
    </cfRule>
    <cfRule type="cellIs" dxfId="728" priority="722" operator="between">
      <formula>61</formula>
      <formula>80</formula>
    </cfRule>
    <cfRule type="cellIs" dxfId="727" priority="723" operator="between">
      <formula>41</formula>
      <formula>60</formula>
    </cfRule>
    <cfRule type="cellIs" dxfId="726" priority="724" operator="between">
      <formula>21</formula>
      <formula>40</formula>
    </cfRule>
    <cfRule type="cellIs" dxfId="725" priority="725" operator="between">
      <formula>1</formula>
      <formula>20</formula>
    </cfRule>
  </conditionalFormatting>
  <conditionalFormatting sqref="H122">
    <cfRule type="cellIs" dxfId="724" priority="716" operator="between">
      <formula>81</formula>
      <formula>100</formula>
    </cfRule>
    <cfRule type="cellIs" dxfId="723" priority="717" operator="between">
      <formula>61</formula>
      <formula>80</formula>
    </cfRule>
    <cfRule type="cellIs" dxfId="722" priority="718" operator="between">
      <formula>41</formula>
      <formula>60</formula>
    </cfRule>
    <cfRule type="cellIs" dxfId="721" priority="719" operator="between">
      <formula>21</formula>
      <formula>40</formula>
    </cfRule>
    <cfRule type="cellIs" dxfId="720" priority="720" operator="between">
      <formula>1</formula>
      <formula>20</formula>
    </cfRule>
  </conditionalFormatting>
  <conditionalFormatting sqref="H122">
    <cfRule type="cellIs" dxfId="719" priority="711" operator="between">
      <formula>81</formula>
      <formula>100</formula>
    </cfRule>
    <cfRule type="cellIs" dxfId="718" priority="712" operator="between">
      <formula>61</formula>
      <formula>80</formula>
    </cfRule>
    <cfRule type="cellIs" dxfId="717" priority="713" operator="between">
      <formula>41</formula>
      <formula>60</formula>
    </cfRule>
    <cfRule type="cellIs" dxfId="716" priority="714" operator="between">
      <formula>21</formula>
      <formula>40</formula>
    </cfRule>
    <cfRule type="cellIs" dxfId="715" priority="715" operator="between">
      <formula>1</formula>
      <formula>20</formula>
    </cfRule>
  </conditionalFormatting>
  <conditionalFormatting sqref="H121">
    <cfRule type="cellIs" dxfId="714" priority="706" operator="between">
      <formula>81</formula>
      <formula>100</formula>
    </cfRule>
    <cfRule type="cellIs" dxfId="713" priority="707" operator="between">
      <formula>61</formula>
      <formula>80</formula>
    </cfRule>
    <cfRule type="cellIs" dxfId="712" priority="708" operator="between">
      <formula>41</formula>
      <formula>60</formula>
    </cfRule>
    <cfRule type="cellIs" dxfId="711" priority="709" operator="between">
      <formula>21</formula>
      <formula>40</formula>
    </cfRule>
    <cfRule type="cellIs" dxfId="710" priority="710" operator="between">
      <formula>1</formula>
      <formula>20</formula>
    </cfRule>
  </conditionalFormatting>
  <conditionalFormatting sqref="H121">
    <cfRule type="cellIs" dxfId="709" priority="701" operator="between">
      <formula>81</formula>
      <formula>100</formula>
    </cfRule>
    <cfRule type="cellIs" dxfId="708" priority="702" operator="between">
      <formula>61</formula>
      <formula>80</formula>
    </cfRule>
    <cfRule type="cellIs" dxfId="707" priority="703" operator="between">
      <formula>41</formula>
      <formula>60</formula>
    </cfRule>
    <cfRule type="cellIs" dxfId="706" priority="704" operator="between">
      <formula>21</formula>
      <formula>40</formula>
    </cfRule>
    <cfRule type="cellIs" dxfId="705" priority="705" operator="between">
      <formula>1</formula>
      <formula>20</formula>
    </cfRule>
  </conditionalFormatting>
  <conditionalFormatting sqref="H126">
    <cfRule type="cellIs" dxfId="704" priority="696" operator="between">
      <formula>81</formula>
      <formula>100</formula>
    </cfRule>
    <cfRule type="cellIs" dxfId="703" priority="697" operator="between">
      <formula>61</formula>
      <formula>80</formula>
    </cfRule>
    <cfRule type="cellIs" dxfId="702" priority="698" operator="between">
      <formula>41</formula>
      <formula>60</formula>
    </cfRule>
    <cfRule type="cellIs" dxfId="701" priority="699" operator="between">
      <formula>21</formula>
      <formula>40</formula>
    </cfRule>
    <cfRule type="cellIs" dxfId="700" priority="700" operator="between">
      <formula>1</formula>
      <formula>20</formula>
    </cfRule>
  </conditionalFormatting>
  <conditionalFormatting sqref="H12:H130">
    <cfRule type="cellIs" dxfId="699" priority="691" operator="between">
      <formula>81</formula>
      <formula>100</formula>
    </cfRule>
    <cfRule type="cellIs" dxfId="698" priority="692" operator="between">
      <formula>61</formula>
      <formula>80</formula>
    </cfRule>
    <cfRule type="cellIs" dxfId="697" priority="693" operator="between">
      <formula>41</formula>
      <formula>60</formula>
    </cfRule>
    <cfRule type="cellIs" dxfId="696" priority="694" operator="between">
      <formula>21</formula>
      <formula>40</formula>
    </cfRule>
    <cfRule type="cellIs" dxfId="695" priority="695" operator="between">
      <formula>1</formula>
      <formula>20</formula>
    </cfRule>
  </conditionalFormatting>
  <conditionalFormatting sqref="F12:F130">
    <cfRule type="cellIs" dxfId="694" priority="1066" operator="between">
      <formula>80.5</formula>
      <formula>100</formula>
    </cfRule>
    <cfRule type="cellIs" dxfId="693" priority="1067" operator="between">
      <formula>60.5</formula>
      <formula>80.4</formula>
    </cfRule>
    <cfRule type="cellIs" dxfId="692" priority="1068" operator="between">
      <formula>0.1</formula>
      <formula>20.4</formula>
    </cfRule>
    <cfRule type="cellIs" dxfId="691" priority="1069" operator="between">
      <formula>20.5</formula>
      <formula>40.4</formula>
    </cfRule>
    <cfRule type="cellIs" dxfId="690" priority="1070" operator="between">
      <formula>40.5</formula>
      <formula>60.4</formula>
    </cfRule>
  </conditionalFormatting>
  <conditionalFormatting sqref="D12:D130">
    <cfRule type="cellIs" dxfId="689" priority="1076" operator="between">
      <formula>80.4</formula>
      <formula>100</formula>
    </cfRule>
    <cfRule type="cellIs" dxfId="688" priority="1077" operator="between">
      <formula>60.5</formula>
      <formula>80.4</formula>
    </cfRule>
    <cfRule type="cellIs" dxfId="687" priority="1078" operator="between">
      <formula>40.5</formula>
      <formula>60.4</formula>
    </cfRule>
    <cfRule type="cellIs" dxfId="686" priority="1079" operator="between">
      <formula>20.5</formula>
      <formula>40.4</formula>
    </cfRule>
    <cfRule type="cellIs" dxfId="685" priority="1080" operator="between">
      <formula>0.1</formula>
      <formula>20.4</formula>
    </cfRule>
  </conditionalFormatting>
  <conditionalFormatting sqref="L12:L23 L25:L30 L32:L36 L75:L82">
    <cfRule type="cellIs" dxfId="684" priority="686" operator="between">
      <formula>81</formula>
      <formula>100</formula>
    </cfRule>
    <cfRule type="cellIs" dxfId="683" priority="687" operator="between">
      <formula>61</formula>
      <formula>80</formula>
    </cfRule>
    <cfRule type="cellIs" dxfId="682" priority="688" operator="between">
      <formula>41</formula>
      <formula>60</formula>
    </cfRule>
    <cfRule type="cellIs" dxfId="681" priority="689" operator="between">
      <formula>21</formula>
      <formula>40</formula>
    </cfRule>
    <cfRule type="cellIs" dxfId="680" priority="690" operator="between">
      <formula>1</formula>
      <formula>20</formula>
    </cfRule>
  </conditionalFormatting>
  <conditionalFormatting sqref="L24">
    <cfRule type="cellIs" dxfId="679" priority="671" operator="between">
      <formula>81</formula>
      <formula>100</formula>
    </cfRule>
    <cfRule type="cellIs" dxfId="678" priority="672" operator="between">
      <formula>61</formula>
      <formula>80</formula>
    </cfRule>
    <cfRule type="cellIs" dxfId="677" priority="673" operator="between">
      <formula>41</formula>
      <formula>60</formula>
    </cfRule>
    <cfRule type="cellIs" dxfId="676" priority="674" operator="between">
      <formula>21</formula>
      <formula>40</formula>
    </cfRule>
    <cfRule type="cellIs" dxfId="675" priority="675" operator="between">
      <formula>1</formula>
      <formula>20</formula>
    </cfRule>
  </conditionalFormatting>
  <conditionalFormatting sqref="L31">
    <cfRule type="cellIs" dxfId="674" priority="661" operator="between">
      <formula>81</formula>
      <formula>100</formula>
    </cfRule>
    <cfRule type="cellIs" dxfId="673" priority="662" operator="between">
      <formula>61</formula>
      <formula>80</formula>
    </cfRule>
    <cfRule type="cellIs" dxfId="672" priority="663" operator="between">
      <formula>41</formula>
      <formula>60</formula>
    </cfRule>
    <cfRule type="cellIs" dxfId="671" priority="664" operator="between">
      <formula>21</formula>
      <formula>40</formula>
    </cfRule>
    <cfRule type="cellIs" dxfId="670" priority="665" operator="between">
      <formula>1</formula>
      <formula>20</formula>
    </cfRule>
  </conditionalFormatting>
  <conditionalFormatting sqref="L50:L55 L37:L42 L46:L48 L57:L64">
    <cfRule type="cellIs" dxfId="669" priority="651" operator="between">
      <formula>81</formula>
      <formula>100</formula>
    </cfRule>
    <cfRule type="cellIs" dxfId="668" priority="652" operator="between">
      <formula>61</formula>
      <formula>80</formula>
    </cfRule>
    <cfRule type="cellIs" dxfId="667" priority="653" operator="between">
      <formula>41</formula>
      <formula>60</formula>
    </cfRule>
    <cfRule type="cellIs" dxfId="666" priority="654" operator="between">
      <formula>21</formula>
      <formula>40</formula>
    </cfRule>
    <cfRule type="cellIs" dxfId="665" priority="655" operator="between">
      <formula>1</formula>
      <formula>20</formula>
    </cfRule>
  </conditionalFormatting>
  <conditionalFormatting sqref="L12:L23 L25:L30 L32:L36 L75:L82">
    <cfRule type="cellIs" dxfId="664" priority="676" operator="between">
      <formula>81</formula>
      <formula>100</formula>
    </cfRule>
    <cfRule type="cellIs" dxfId="663" priority="677" operator="between">
      <formula>61</formula>
      <formula>80</formula>
    </cfRule>
    <cfRule type="cellIs" dxfId="662" priority="678" operator="between">
      <formula>41</formula>
      <formula>60</formula>
    </cfRule>
    <cfRule type="cellIs" dxfId="661" priority="679" operator="between">
      <formula>21</formula>
      <formula>40</formula>
    </cfRule>
    <cfRule type="cellIs" dxfId="660" priority="680" operator="between">
      <formula>1</formula>
      <formula>20</formula>
    </cfRule>
  </conditionalFormatting>
  <conditionalFormatting sqref="L24">
    <cfRule type="cellIs" dxfId="659" priority="666" operator="between">
      <formula>81</formula>
      <formula>100</formula>
    </cfRule>
    <cfRule type="cellIs" dxfId="658" priority="667" operator="between">
      <formula>61</formula>
      <formula>80</formula>
    </cfRule>
    <cfRule type="cellIs" dxfId="657" priority="668" operator="between">
      <formula>41</formula>
      <formula>60</formula>
    </cfRule>
    <cfRule type="cellIs" dxfId="656" priority="669" operator="between">
      <formula>21</formula>
      <formula>40</formula>
    </cfRule>
    <cfRule type="cellIs" dxfId="655" priority="670" operator="between">
      <formula>1</formula>
      <formula>20</formula>
    </cfRule>
  </conditionalFormatting>
  <conditionalFormatting sqref="L31">
    <cfRule type="cellIs" dxfId="654" priority="656" operator="between">
      <formula>81</formula>
      <formula>100</formula>
    </cfRule>
    <cfRule type="cellIs" dxfId="653" priority="657" operator="between">
      <formula>61</formula>
      <formula>80</formula>
    </cfRule>
    <cfRule type="cellIs" dxfId="652" priority="658" operator="between">
      <formula>41</formula>
      <formula>60</formula>
    </cfRule>
    <cfRule type="cellIs" dxfId="651" priority="659" operator="between">
      <formula>21</formula>
      <formula>40</formula>
    </cfRule>
    <cfRule type="cellIs" dxfId="650" priority="660" operator="between">
      <formula>1</formula>
      <formula>20</formula>
    </cfRule>
  </conditionalFormatting>
  <conditionalFormatting sqref="L50:L55 L37:L42 L46:L48 L57:L64">
    <cfRule type="cellIs" dxfId="649" priority="646" operator="between">
      <formula>81</formula>
      <formula>100</formula>
    </cfRule>
    <cfRule type="cellIs" dxfId="648" priority="647" operator="between">
      <formula>61</formula>
      <formula>80</formula>
    </cfRule>
    <cfRule type="cellIs" dxfId="647" priority="648" operator="between">
      <formula>41</formula>
      <formula>60</formula>
    </cfRule>
    <cfRule type="cellIs" dxfId="646" priority="649" operator="between">
      <formula>21</formula>
      <formula>40</formula>
    </cfRule>
    <cfRule type="cellIs" dxfId="645" priority="650" operator="between">
      <formula>1</formula>
      <formula>20</formula>
    </cfRule>
  </conditionalFormatting>
  <conditionalFormatting sqref="L49">
    <cfRule type="cellIs" dxfId="644" priority="641" operator="between">
      <formula>81</formula>
      <formula>100</formula>
    </cfRule>
    <cfRule type="cellIs" dxfId="643" priority="642" operator="between">
      <formula>61</formula>
      <formula>80</formula>
    </cfRule>
    <cfRule type="cellIs" dxfId="642" priority="643" operator="between">
      <formula>41</formula>
      <formula>60</formula>
    </cfRule>
    <cfRule type="cellIs" dxfId="641" priority="644" operator="between">
      <formula>21</formula>
      <formula>40</formula>
    </cfRule>
    <cfRule type="cellIs" dxfId="640" priority="645" operator="between">
      <formula>1</formula>
      <formula>20</formula>
    </cfRule>
  </conditionalFormatting>
  <conditionalFormatting sqref="L49">
    <cfRule type="cellIs" dxfId="639" priority="636" operator="between">
      <formula>81</formula>
      <formula>100</formula>
    </cfRule>
    <cfRule type="cellIs" dxfId="638" priority="637" operator="between">
      <formula>61</formula>
      <formula>80</formula>
    </cfRule>
    <cfRule type="cellIs" dxfId="637" priority="638" operator="between">
      <formula>41</formula>
      <formula>60</formula>
    </cfRule>
    <cfRule type="cellIs" dxfId="636" priority="639" operator="between">
      <formula>21</formula>
      <formula>40</formula>
    </cfRule>
    <cfRule type="cellIs" dxfId="635" priority="640" operator="between">
      <formula>1</formula>
      <formula>20</formula>
    </cfRule>
  </conditionalFormatting>
  <conditionalFormatting sqref="L56">
    <cfRule type="cellIs" dxfId="634" priority="631" operator="between">
      <formula>81</formula>
      <formula>100</formula>
    </cfRule>
    <cfRule type="cellIs" dxfId="633" priority="632" operator="between">
      <formula>61</formula>
      <formula>80</formula>
    </cfRule>
    <cfRule type="cellIs" dxfId="632" priority="633" operator="between">
      <formula>41</formula>
      <formula>60</formula>
    </cfRule>
    <cfRule type="cellIs" dxfId="631" priority="634" operator="between">
      <formula>21</formula>
      <formula>40</formula>
    </cfRule>
    <cfRule type="cellIs" dxfId="630" priority="635" operator="between">
      <formula>1</formula>
      <formula>20</formula>
    </cfRule>
  </conditionalFormatting>
  <conditionalFormatting sqref="L56">
    <cfRule type="cellIs" dxfId="629" priority="626" operator="between">
      <formula>81</formula>
      <formula>100</formula>
    </cfRule>
    <cfRule type="cellIs" dxfId="628" priority="627" operator="between">
      <formula>61</formula>
      <formula>80</formula>
    </cfRule>
    <cfRule type="cellIs" dxfId="627" priority="628" operator="between">
      <formula>41</formula>
      <formula>60</formula>
    </cfRule>
    <cfRule type="cellIs" dxfId="626" priority="629" operator="between">
      <formula>21</formula>
      <formula>40</formula>
    </cfRule>
    <cfRule type="cellIs" dxfId="625" priority="630" operator="between">
      <formula>1</formula>
      <formula>20</formula>
    </cfRule>
  </conditionalFormatting>
  <conditionalFormatting sqref="L43:L45">
    <cfRule type="cellIs" dxfId="624" priority="621" operator="between">
      <formula>81</formula>
      <formula>100</formula>
    </cfRule>
    <cfRule type="cellIs" dxfId="623" priority="622" operator="between">
      <formula>61</formula>
      <formula>80</formula>
    </cfRule>
    <cfRule type="cellIs" dxfId="622" priority="623" operator="between">
      <formula>41</formula>
      <formula>60</formula>
    </cfRule>
    <cfRule type="cellIs" dxfId="621" priority="624" operator="between">
      <formula>21</formula>
      <formula>40</formula>
    </cfRule>
    <cfRule type="cellIs" dxfId="620" priority="625" operator="between">
      <formula>1</formula>
      <formula>20</formula>
    </cfRule>
  </conditionalFormatting>
  <conditionalFormatting sqref="L43:L45">
    <cfRule type="cellIs" dxfId="619" priority="616" operator="between">
      <formula>81</formula>
      <formula>100</formula>
    </cfRule>
    <cfRule type="cellIs" dxfId="618" priority="617" operator="between">
      <formula>61</formula>
      <formula>80</formula>
    </cfRule>
    <cfRule type="cellIs" dxfId="617" priority="618" operator="between">
      <formula>41</formula>
      <formula>60</formula>
    </cfRule>
    <cfRule type="cellIs" dxfId="616" priority="619" operator="between">
      <formula>21</formula>
      <formula>40</formula>
    </cfRule>
    <cfRule type="cellIs" dxfId="615" priority="620" operator="between">
      <formula>1</formula>
      <formula>20</formula>
    </cfRule>
  </conditionalFormatting>
  <conditionalFormatting sqref="L67">
    <cfRule type="cellIs" dxfId="614" priority="601" operator="between">
      <formula>81</formula>
      <formula>100</formula>
    </cfRule>
    <cfRule type="cellIs" dxfId="613" priority="602" operator="between">
      <formula>61</formula>
      <formula>80</formula>
    </cfRule>
    <cfRule type="cellIs" dxfId="612" priority="603" operator="between">
      <formula>41</formula>
      <formula>60</formula>
    </cfRule>
    <cfRule type="cellIs" dxfId="611" priority="604" operator="between">
      <formula>21</formula>
      <formula>40</formula>
    </cfRule>
    <cfRule type="cellIs" dxfId="610" priority="605" operator="between">
      <formula>1</formula>
      <formula>20</formula>
    </cfRule>
  </conditionalFormatting>
  <conditionalFormatting sqref="L67">
    <cfRule type="cellIs" dxfId="609" priority="596" operator="between">
      <formula>81</formula>
      <formula>100</formula>
    </cfRule>
    <cfRule type="cellIs" dxfId="608" priority="597" operator="between">
      <formula>61</formula>
      <formula>80</formula>
    </cfRule>
    <cfRule type="cellIs" dxfId="607" priority="598" operator="between">
      <formula>41</formula>
      <formula>60</formula>
    </cfRule>
    <cfRule type="cellIs" dxfId="606" priority="599" operator="between">
      <formula>21</formula>
      <formula>40</formula>
    </cfRule>
    <cfRule type="cellIs" dxfId="605" priority="600" operator="between">
      <formula>1</formula>
      <formula>20</formula>
    </cfRule>
  </conditionalFormatting>
  <conditionalFormatting sqref="L65:L66">
    <cfRule type="cellIs" dxfId="604" priority="611" operator="between">
      <formula>81</formula>
      <formula>100</formula>
    </cfRule>
    <cfRule type="cellIs" dxfId="603" priority="612" operator="between">
      <formula>61</formula>
      <formula>80</formula>
    </cfRule>
    <cfRule type="cellIs" dxfId="602" priority="613" operator="between">
      <formula>41</formula>
      <formula>60</formula>
    </cfRule>
    <cfRule type="cellIs" dxfId="601" priority="614" operator="between">
      <formula>21</formula>
      <formula>40</formula>
    </cfRule>
    <cfRule type="cellIs" dxfId="600" priority="615" operator="between">
      <formula>1</formula>
      <formula>20</formula>
    </cfRule>
  </conditionalFormatting>
  <conditionalFormatting sqref="L65:L66">
    <cfRule type="cellIs" dxfId="599" priority="606" operator="between">
      <formula>81</formula>
      <formula>100</formula>
    </cfRule>
    <cfRule type="cellIs" dxfId="598" priority="607" operator="between">
      <formula>61</formula>
      <formula>80</formula>
    </cfRule>
    <cfRule type="cellIs" dxfId="597" priority="608" operator="between">
      <formula>41</formula>
      <formula>60</formula>
    </cfRule>
    <cfRule type="cellIs" dxfId="596" priority="609" operator="between">
      <formula>21</formula>
      <formula>40</formula>
    </cfRule>
    <cfRule type="cellIs" dxfId="595" priority="610" operator="between">
      <formula>1</formula>
      <formula>20</formula>
    </cfRule>
  </conditionalFormatting>
  <conditionalFormatting sqref="L69">
    <cfRule type="cellIs" dxfId="594" priority="581" operator="between">
      <formula>81</formula>
      <formula>100</formula>
    </cfRule>
    <cfRule type="cellIs" dxfId="593" priority="582" operator="between">
      <formula>61</formula>
      <formula>80</formula>
    </cfRule>
    <cfRule type="cellIs" dxfId="592" priority="583" operator="between">
      <formula>41</formula>
      <formula>60</formula>
    </cfRule>
    <cfRule type="cellIs" dxfId="591" priority="584" operator="between">
      <formula>21</formula>
      <formula>40</formula>
    </cfRule>
    <cfRule type="cellIs" dxfId="590" priority="585" operator="between">
      <formula>1</formula>
      <formula>20</formula>
    </cfRule>
  </conditionalFormatting>
  <conditionalFormatting sqref="L69">
    <cfRule type="cellIs" dxfId="589" priority="576" operator="between">
      <formula>81</formula>
      <formula>100</formula>
    </cfRule>
    <cfRule type="cellIs" dxfId="588" priority="577" operator="between">
      <formula>61</formula>
      <formula>80</formula>
    </cfRule>
    <cfRule type="cellIs" dxfId="587" priority="578" operator="between">
      <formula>41</formula>
      <formula>60</formula>
    </cfRule>
    <cfRule type="cellIs" dxfId="586" priority="579" operator="between">
      <formula>21</formula>
      <formula>40</formula>
    </cfRule>
    <cfRule type="cellIs" dxfId="585" priority="580" operator="between">
      <formula>1</formula>
      <formula>20</formula>
    </cfRule>
  </conditionalFormatting>
  <conditionalFormatting sqref="L70:L74">
    <cfRule type="cellIs" dxfId="584" priority="571" operator="between">
      <formula>81</formula>
      <formula>100</formula>
    </cfRule>
    <cfRule type="cellIs" dxfId="583" priority="572" operator="between">
      <formula>61</formula>
      <formula>80</formula>
    </cfRule>
    <cfRule type="cellIs" dxfId="582" priority="573" operator="between">
      <formula>41</formula>
      <formula>60</formula>
    </cfRule>
    <cfRule type="cellIs" dxfId="581" priority="574" operator="between">
      <formula>21</formula>
      <formula>40</formula>
    </cfRule>
    <cfRule type="cellIs" dxfId="580" priority="575" operator="between">
      <formula>1</formula>
      <formula>20</formula>
    </cfRule>
  </conditionalFormatting>
  <conditionalFormatting sqref="L70:L74">
    <cfRule type="cellIs" dxfId="579" priority="566" operator="between">
      <formula>81</formula>
      <formula>100</formula>
    </cfRule>
    <cfRule type="cellIs" dxfId="578" priority="567" operator="between">
      <formula>61</formula>
      <formula>80</formula>
    </cfRule>
    <cfRule type="cellIs" dxfId="577" priority="568" operator="between">
      <formula>41</formula>
      <formula>60</formula>
    </cfRule>
    <cfRule type="cellIs" dxfId="576" priority="569" operator="between">
      <formula>21</formula>
      <formula>40</formula>
    </cfRule>
    <cfRule type="cellIs" dxfId="575" priority="570" operator="between">
      <formula>1</formula>
      <formula>20</formula>
    </cfRule>
  </conditionalFormatting>
  <conditionalFormatting sqref="L68">
    <cfRule type="cellIs" dxfId="574" priority="591" operator="between">
      <formula>81</formula>
      <formula>100</formula>
    </cfRule>
    <cfRule type="cellIs" dxfId="573" priority="592" operator="between">
      <formula>61</formula>
      <formula>80</formula>
    </cfRule>
    <cfRule type="cellIs" dxfId="572" priority="593" operator="between">
      <formula>41</formula>
      <formula>60</formula>
    </cfRule>
    <cfRule type="cellIs" dxfId="571" priority="594" operator="between">
      <formula>21</formula>
      <formula>40</formula>
    </cfRule>
    <cfRule type="cellIs" dxfId="570" priority="595" operator="between">
      <formula>1</formula>
      <formula>20</formula>
    </cfRule>
  </conditionalFormatting>
  <conditionalFormatting sqref="L68">
    <cfRule type="cellIs" dxfId="569" priority="586" operator="between">
      <formula>81</formula>
      <formula>100</formula>
    </cfRule>
    <cfRule type="cellIs" dxfId="568" priority="587" operator="between">
      <formula>61</formula>
      <formula>80</formula>
    </cfRule>
    <cfRule type="cellIs" dxfId="567" priority="588" operator="between">
      <formula>41</formula>
      <formula>60</formula>
    </cfRule>
    <cfRule type="cellIs" dxfId="566" priority="589" operator="between">
      <formula>21</formula>
      <formula>40</formula>
    </cfRule>
    <cfRule type="cellIs" dxfId="565" priority="590" operator="between">
      <formula>1</formula>
      <formula>20</formula>
    </cfRule>
  </conditionalFormatting>
  <conditionalFormatting sqref="L83:L87">
    <cfRule type="cellIs" dxfId="564" priority="561" operator="between">
      <formula>81</formula>
      <formula>100</formula>
    </cfRule>
    <cfRule type="cellIs" dxfId="563" priority="562" operator="between">
      <formula>61</formula>
      <formula>80</formula>
    </cfRule>
    <cfRule type="cellIs" dxfId="562" priority="563" operator="between">
      <formula>41</formula>
      <formula>60</formula>
    </cfRule>
    <cfRule type="cellIs" dxfId="561" priority="564" operator="between">
      <formula>21</formula>
      <formula>40</formula>
    </cfRule>
    <cfRule type="cellIs" dxfId="560" priority="565" operator="between">
      <formula>1</formula>
      <formula>20</formula>
    </cfRule>
  </conditionalFormatting>
  <conditionalFormatting sqref="L83:L87">
    <cfRule type="cellIs" dxfId="559" priority="556" operator="between">
      <formula>81</formula>
      <formula>100</formula>
    </cfRule>
    <cfRule type="cellIs" dxfId="558" priority="557" operator="between">
      <formula>61</formula>
      <formula>80</formula>
    </cfRule>
    <cfRule type="cellIs" dxfId="557" priority="558" operator="between">
      <formula>41</formula>
      <formula>60</formula>
    </cfRule>
    <cfRule type="cellIs" dxfId="556" priority="559" operator="between">
      <formula>21</formula>
      <formula>40</formula>
    </cfRule>
    <cfRule type="cellIs" dxfId="555" priority="560" operator="between">
      <formula>1</formula>
      <formula>20</formula>
    </cfRule>
  </conditionalFormatting>
  <conditionalFormatting sqref="L88:L90">
    <cfRule type="cellIs" dxfId="554" priority="551" operator="between">
      <formula>81</formula>
      <formula>100</formula>
    </cfRule>
    <cfRule type="cellIs" dxfId="553" priority="552" operator="between">
      <formula>61</formula>
      <formula>80</formula>
    </cfRule>
    <cfRule type="cellIs" dxfId="552" priority="553" operator="between">
      <formula>41</formula>
      <formula>60</formula>
    </cfRule>
    <cfRule type="cellIs" dxfId="551" priority="554" operator="between">
      <formula>21</formula>
      <formula>40</formula>
    </cfRule>
    <cfRule type="cellIs" dxfId="550" priority="555" operator="between">
      <formula>1</formula>
      <formula>20</formula>
    </cfRule>
  </conditionalFormatting>
  <conditionalFormatting sqref="L88:L90">
    <cfRule type="cellIs" dxfId="549" priority="546" operator="between">
      <formula>81</formula>
      <formula>100</formula>
    </cfRule>
    <cfRule type="cellIs" dxfId="548" priority="547" operator="between">
      <formula>61</formula>
      <formula>80</formula>
    </cfRule>
    <cfRule type="cellIs" dxfId="547" priority="548" operator="between">
      <formula>41</formula>
      <formula>60</formula>
    </cfRule>
    <cfRule type="cellIs" dxfId="546" priority="549" operator="between">
      <formula>21</formula>
      <formula>40</formula>
    </cfRule>
    <cfRule type="cellIs" dxfId="545" priority="550" operator="between">
      <formula>1</formula>
      <formula>20</formula>
    </cfRule>
  </conditionalFormatting>
  <conditionalFormatting sqref="L91:L92">
    <cfRule type="cellIs" dxfId="544" priority="541" operator="between">
      <formula>81</formula>
      <formula>100</formula>
    </cfRule>
    <cfRule type="cellIs" dxfId="543" priority="542" operator="between">
      <formula>61</formula>
      <formula>80</formula>
    </cfRule>
    <cfRule type="cellIs" dxfId="542" priority="543" operator="between">
      <formula>41</formula>
      <formula>60</formula>
    </cfRule>
    <cfRule type="cellIs" dxfId="541" priority="544" operator="between">
      <formula>21</formula>
      <formula>40</formula>
    </cfRule>
    <cfRule type="cellIs" dxfId="540" priority="545" operator="between">
      <formula>1</formula>
      <formula>20</formula>
    </cfRule>
  </conditionalFormatting>
  <conditionalFormatting sqref="L91:L92">
    <cfRule type="cellIs" dxfId="539" priority="536" operator="between">
      <formula>81</formula>
      <formula>100</formula>
    </cfRule>
    <cfRule type="cellIs" dxfId="538" priority="537" operator="between">
      <formula>61</formula>
      <formula>80</formula>
    </cfRule>
    <cfRule type="cellIs" dxfId="537" priority="538" operator="between">
      <formula>41</formula>
      <formula>60</formula>
    </cfRule>
    <cfRule type="cellIs" dxfId="536" priority="539" operator="between">
      <formula>21</formula>
      <formula>40</formula>
    </cfRule>
    <cfRule type="cellIs" dxfId="535" priority="540" operator="between">
      <formula>1</formula>
      <formula>20</formula>
    </cfRule>
  </conditionalFormatting>
  <conditionalFormatting sqref="L97:L98">
    <cfRule type="cellIs" dxfId="534" priority="531" operator="between">
      <formula>81</formula>
      <formula>100</formula>
    </cfRule>
    <cfRule type="cellIs" dxfId="533" priority="532" operator="between">
      <formula>61</formula>
      <formula>80</formula>
    </cfRule>
    <cfRule type="cellIs" dxfId="532" priority="533" operator="between">
      <formula>41</formula>
      <formula>60</formula>
    </cfRule>
    <cfRule type="cellIs" dxfId="531" priority="534" operator="between">
      <formula>21</formula>
      <formula>40</formula>
    </cfRule>
    <cfRule type="cellIs" dxfId="530" priority="535" operator="between">
      <formula>1</formula>
      <formula>20</formula>
    </cfRule>
  </conditionalFormatting>
  <conditionalFormatting sqref="L97:L98">
    <cfRule type="cellIs" dxfId="529" priority="526" operator="between">
      <formula>81</formula>
      <formula>100</formula>
    </cfRule>
    <cfRule type="cellIs" dxfId="528" priority="527" operator="between">
      <formula>61</formula>
      <formula>80</formula>
    </cfRule>
    <cfRule type="cellIs" dxfId="527" priority="528" operator="between">
      <formula>41</formula>
      <formula>60</formula>
    </cfRule>
    <cfRule type="cellIs" dxfId="526" priority="529" operator="between">
      <formula>21</formula>
      <formula>40</formula>
    </cfRule>
    <cfRule type="cellIs" dxfId="525" priority="530" operator="between">
      <formula>1</formula>
      <formula>20</formula>
    </cfRule>
  </conditionalFormatting>
  <conditionalFormatting sqref="L93:L96">
    <cfRule type="cellIs" dxfId="524" priority="521" operator="between">
      <formula>81</formula>
      <formula>100</formula>
    </cfRule>
    <cfRule type="cellIs" dxfId="523" priority="522" operator="between">
      <formula>61</formula>
      <formula>80</formula>
    </cfRule>
    <cfRule type="cellIs" dxfId="522" priority="523" operator="between">
      <formula>41</formula>
      <formula>60</formula>
    </cfRule>
    <cfRule type="cellIs" dxfId="521" priority="524" operator="between">
      <formula>21</formula>
      <formula>40</formula>
    </cfRule>
    <cfRule type="cellIs" dxfId="520" priority="525" operator="between">
      <formula>1</formula>
      <formula>20</formula>
    </cfRule>
  </conditionalFormatting>
  <conditionalFormatting sqref="L93:L96">
    <cfRule type="cellIs" dxfId="519" priority="516" operator="between">
      <formula>81</formula>
      <formula>100</formula>
    </cfRule>
    <cfRule type="cellIs" dxfId="518" priority="517" operator="between">
      <formula>61</formula>
      <formula>80</formula>
    </cfRule>
    <cfRule type="cellIs" dxfId="517" priority="518" operator="between">
      <formula>41</formula>
      <formula>60</formula>
    </cfRule>
    <cfRule type="cellIs" dxfId="516" priority="519" operator="between">
      <formula>21</formula>
      <formula>40</formula>
    </cfRule>
    <cfRule type="cellIs" dxfId="515" priority="520" operator="between">
      <formula>1</formula>
      <formula>20</formula>
    </cfRule>
  </conditionalFormatting>
  <conditionalFormatting sqref="L102:L103">
    <cfRule type="cellIs" dxfId="514" priority="511" operator="between">
      <formula>81</formula>
      <formula>100</formula>
    </cfRule>
    <cfRule type="cellIs" dxfId="513" priority="512" operator="between">
      <formula>61</formula>
      <formula>80</formula>
    </cfRule>
    <cfRule type="cellIs" dxfId="512" priority="513" operator="between">
      <formula>41</formula>
      <formula>60</formula>
    </cfRule>
    <cfRule type="cellIs" dxfId="511" priority="514" operator="between">
      <formula>21</formula>
      <formula>40</formula>
    </cfRule>
    <cfRule type="cellIs" dxfId="510" priority="515" operator="between">
      <formula>1</formula>
      <formula>20</formula>
    </cfRule>
  </conditionalFormatting>
  <conditionalFormatting sqref="L102:L103">
    <cfRule type="cellIs" dxfId="509" priority="506" operator="between">
      <formula>81</formula>
      <formula>100</formula>
    </cfRule>
    <cfRule type="cellIs" dxfId="508" priority="507" operator="between">
      <formula>61</formula>
      <formula>80</formula>
    </cfRule>
    <cfRule type="cellIs" dxfId="507" priority="508" operator="between">
      <formula>41</formula>
      <formula>60</formula>
    </cfRule>
    <cfRule type="cellIs" dxfId="506" priority="509" operator="between">
      <formula>21</formula>
      <formula>40</formula>
    </cfRule>
    <cfRule type="cellIs" dxfId="505" priority="510" operator="between">
      <formula>1</formula>
      <formula>20</formula>
    </cfRule>
  </conditionalFormatting>
  <conditionalFormatting sqref="L99:L101">
    <cfRule type="cellIs" dxfId="504" priority="501" operator="between">
      <formula>81</formula>
      <formula>100</formula>
    </cfRule>
    <cfRule type="cellIs" dxfId="503" priority="502" operator="between">
      <formula>61</formula>
      <formula>80</formula>
    </cfRule>
    <cfRule type="cellIs" dxfId="502" priority="503" operator="between">
      <formula>41</formula>
      <formula>60</formula>
    </cfRule>
    <cfRule type="cellIs" dxfId="501" priority="504" operator="between">
      <formula>21</formula>
      <formula>40</formula>
    </cfRule>
    <cfRule type="cellIs" dxfId="500" priority="505" operator="between">
      <formula>1</formula>
      <formula>20</formula>
    </cfRule>
  </conditionalFormatting>
  <conditionalFormatting sqref="L99:L101">
    <cfRule type="cellIs" dxfId="499" priority="496" operator="between">
      <formula>81</formula>
      <formula>100</formula>
    </cfRule>
    <cfRule type="cellIs" dxfId="498" priority="497" operator="between">
      <formula>61</formula>
      <formula>80</formula>
    </cfRule>
    <cfRule type="cellIs" dxfId="497" priority="498" operator="between">
      <formula>41</formula>
      <formula>60</formula>
    </cfRule>
    <cfRule type="cellIs" dxfId="496" priority="499" operator="between">
      <formula>21</formula>
      <formula>40</formula>
    </cfRule>
    <cfRule type="cellIs" dxfId="495" priority="500" operator="between">
      <formula>1</formula>
      <formula>20</formula>
    </cfRule>
  </conditionalFormatting>
  <conditionalFormatting sqref="L107">
    <cfRule type="cellIs" dxfId="494" priority="491" operator="between">
      <formula>81</formula>
      <formula>100</formula>
    </cfRule>
    <cfRule type="cellIs" dxfId="493" priority="492" operator="between">
      <formula>61</formula>
      <formula>80</formula>
    </cfRule>
    <cfRule type="cellIs" dxfId="492" priority="493" operator="between">
      <formula>41</formula>
      <formula>60</formula>
    </cfRule>
    <cfRule type="cellIs" dxfId="491" priority="494" operator="between">
      <formula>21</formula>
      <formula>40</formula>
    </cfRule>
    <cfRule type="cellIs" dxfId="490" priority="495" operator="between">
      <formula>1</formula>
      <formula>20</formula>
    </cfRule>
  </conditionalFormatting>
  <conditionalFormatting sqref="L107">
    <cfRule type="cellIs" dxfId="489" priority="486" operator="between">
      <formula>81</formula>
      <formula>100</formula>
    </cfRule>
    <cfRule type="cellIs" dxfId="488" priority="487" operator="between">
      <formula>61</formula>
      <formula>80</formula>
    </cfRule>
    <cfRule type="cellIs" dxfId="487" priority="488" operator="between">
      <formula>41</formula>
      <formula>60</formula>
    </cfRule>
    <cfRule type="cellIs" dxfId="486" priority="489" operator="between">
      <formula>21</formula>
      <formula>40</formula>
    </cfRule>
    <cfRule type="cellIs" dxfId="485" priority="490" operator="between">
      <formula>1</formula>
      <formula>20</formula>
    </cfRule>
  </conditionalFormatting>
  <conditionalFormatting sqref="L104:L106">
    <cfRule type="cellIs" dxfId="484" priority="481" operator="between">
      <formula>81</formula>
      <formula>100</formula>
    </cfRule>
    <cfRule type="cellIs" dxfId="483" priority="482" operator="between">
      <formula>61</formula>
      <formula>80</formula>
    </cfRule>
    <cfRule type="cellIs" dxfId="482" priority="483" operator="between">
      <formula>41</formula>
      <formula>60</formula>
    </cfRule>
    <cfRule type="cellIs" dxfId="481" priority="484" operator="between">
      <formula>21</formula>
      <formula>40</formula>
    </cfRule>
    <cfRule type="cellIs" dxfId="480" priority="485" operator="between">
      <formula>1</formula>
      <formula>20</formula>
    </cfRule>
  </conditionalFormatting>
  <conditionalFormatting sqref="L104:L106">
    <cfRule type="cellIs" dxfId="479" priority="476" operator="between">
      <formula>81</formula>
      <formula>100</formula>
    </cfRule>
    <cfRule type="cellIs" dxfId="478" priority="477" operator="between">
      <formula>61</formula>
      <formula>80</formula>
    </cfRule>
    <cfRule type="cellIs" dxfId="477" priority="478" operator="between">
      <formula>41</formula>
      <formula>60</formula>
    </cfRule>
    <cfRule type="cellIs" dxfId="476" priority="479" operator="between">
      <formula>21</formula>
      <formula>40</formula>
    </cfRule>
    <cfRule type="cellIs" dxfId="475" priority="480" operator="between">
      <formula>1</formula>
      <formula>20</formula>
    </cfRule>
  </conditionalFormatting>
  <conditionalFormatting sqref="L116">
    <cfRule type="cellIs" dxfId="474" priority="471" operator="between">
      <formula>81</formula>
      <formula>100</formula>
    </cfRule>
    <cfRule type="cellIs" dxfId="473" priority="472" operator="between">
      <formula>61</formula>
      <formula>80</formula>
    </cfRule>
    <cfRule type="cellIs" dxfId="472" priority="473" operator="between">
      <formula>41</formula>
      <formula>60</formula>
    </cfRule>
    <cfRule type="cellIs" dxfId="471" priority="474" operator="between">
      <formula>21</formula>
      <formula>40</formula>
    </cfRule>
    <cfRule type="cellIs" dxfId="470" priority="475" operator="between">
      <formula>1</formula>
      <formula>20</formula>
    </cfRule>
  </conditionalFormatting>
  <conditionalFormatting sqref="L116">
    <cfRule type="cellIs" dxfId="469" priority="466" operator="between">
      <formula>81</formula>
      <formula>100</formula>
    </cfRule>
    <cfRule type="cellIs" dxfId="468" priority="467" operator="between">
      <formula>61</formula>
      <formula>80</formula>
    </cfRule>
    <cfRule type="cellIs" dxfId="467" priority="468" operator="between">
      <formula>41</formula>
      <formula>60</formula>
    </cfRule>
    <cfRule type="cellIs" dxfId="466" priority="469" operator="between">
      <formula>21</formula>
      <formula>40</formula>
    </cfRule>
    <cfRule type="cellIs" dxfId="465" priority="470" operator="between">
      <formula>1</formula>
      <formula>20</formula>
    </cfRule>
  </conditionalFormatting>
  <conditionalFormatting sqref="L113:L115">
    <cfRule type="cellIs" dxfId="464" priority="461" operator="between">
      <formula>81</formula>
      <formula>100</formula>
    </cfRule>
    <cfRule type="cellIs" dxfId="463" priority="462" operator="between">
      <formula>61</formula>
      <formula>80</formula>
    </cfRule>
    <cfRule type="cellIs" dxfId="462" priority="463" operator="between">
      <formula>41</formula>
      <formula>60</formula>
    </cfRule>
    <cfRule type="cellIs" dxfId="461" priority="464" operator="between">
      <formula>21</formula>
      <formula>40</formula>
    </cfRule>
    <cfRule type="cellIs" dxfId="460" priority="465" operator="between">
      <formula>1</formula>
      <formula>20</formula>
    </cfRule>
  </conditionalFormatting>
  <conditionalFormatting sqref="L113:L115">
    <cfRule type="cellIs" dxfId="459" priority="456" operator="between">
      <formula>81</formula>
      <formula>100</formula>
    </cfRule>
    <cfRule type="cellIs" dxfId="458" priority="457" operator="between">
      <formula>61</formula>
      <formula>80</formula>
    </cfRule>
    <cfRule type="cellIs" dxfId="457" priority="458" operator="between">
      <formula>41</formula>
      <formula>60</formula>
    </cfRule>
    <cfRule type="cellIs" dxfId="456" priority="459" operator="between">
      <formula>21</formula>
      <formula>40</formula>
    </cfRule>
    <cfRule type="cellIs" dxfId="455" priority="460" operator="between">
      <formula>1</formula>
      <formula>20</formula>
    </cfRule>
  </conditionalFormatting>
  <conditionalFormatting sqref="L130">
    <cfRule type="cellIs" dxfId="454" priority="451" operator="between">
      <formula>81</formula>
      <formula>100</formula>
    </cfRule>
    <cfRule type="cellIs" dxfId="453" priority="452" operator="between">
      <formula>61</formula>
      <formula>80</formula>
    </cfRule>
    <cfRule type="cellIs" dxfId="452" priority="453" operator="between">
      <formula>41</formula>
      <formula>60</formula>
    </cfRule>
    <cfRule type="cellIs" dxfId="451" priority="454" operator="between">
      <formula>21</formula>
      <formula>40</formula>
    </cfRule>
    <cfRule type="cellIs" dxfId="450" priority="455" operator="between">
      <formula>1</formula>
      <formula>20</formula>
    </cfRule>
  </conditionalFormatting>
  <conditionalFormatting sqref="L130">
    <cfRule type="cellIs" dxfId="449" priority="446" operator="between">
      <formula>81</formula>
      <formula>100</formula>
    </cfRule>
    <cfRule type="cellIs" dxfId="448" priority="447" operator="between">
      <formula>61</formula>
      <formula>80</formula>
    </cfRule>
    <cfRule type="cellIs" dxfId="447" priority="448" operator="between">
      <formula>41</formula>
      <formula>60</formula>
    </cfRule>
    <cfRule type="cellIs" dxfId="446" priority="449" operator="between">
      <formula>21</formula>
      <formula>40</formula>
    </cfRule>
    <cfRule type="cellIs" dxfId="445" priority="450" operator="between">
      <formula>1</formula>
      <formula>20</formula>
    </cfRule>
  </conditionalFormatting>
  <conditionalFormatting sqref="L127:L129">
    <cfRule type="cellIs" dxfId="444" priority="441" operator="between">
      <formula>81</formula>
      <formula>100</formula>
    </cfRule>
    <cfRule type="cellIs" dxfId="443" priority="442" operator="between">
      <formula>61</formula>
      <formula>80</formula>
    </cfRule>
    <cfRule type="cellIs" dxfId="442" priority="443" operator="between">
      <formula>41</formula>
      <formula>60</formula>
    </cfRule>
    <cfRule type="cellIs" dxfId="441" priority="444" operator="between">
      <formula>21</formula>
      <formula>40</formula>
    </cfRule>
    <cfRule type="cellIs" dxfId="440" priority="445" operator="between">
      <formula>1</formula>
      <formula>20</formula>
    </cfRule>
  </conditionalFormatting>
  <conditionalFormatting sqref="L127:L129">
    <cfRule type="cellIs" dxfId="439" priority="436" operator="between">
      <formula>81</formula>
      <formula>100</formula>
    </cfRule>
    <cfRule type="cellIs" dxfId="438" priority="437" operator="between">
      <formula>61</formula>
      <formula>80</formula>
    </cfRule>
    <cfRule type="cellIs" dxfId="437" priority="438" operator="between">
      <formula>41</formula>
      <formula>60</formula>
    </cfRule>
    <cfRule type="cellIs" dxfId="436" priority="439" operator="between">
      <formula>21</formula>
      <formula>40</formula>
    </cfRule>
    <cfRule type="cellIs" dxfId="435" priority="440" operator="between">
      <formula>1</formula>
      <formula>20</formula>
    </cfRule>
  </conditionalFormatting>
  <conditionalFormatting sqref="L111">
    <cfRule type="cellIs" dxfId="434" priority="431" operator="between">
      <formula>81</formula>
      <formula>100</formula>
    </cfRule>
    <cfRule type="cellIs" dxfId="433" priority="432" operator="between">
      <formula>61</formula>
      <formula>80</formula>
    </cfRule>
    <cfRule type="cellIs" dxfId="432" priority="433" operator="between">
      <formula>41</formula>
      <formula>60</formula>
    </cfRule>
    <cfRule type="cellIs" dxfId="431" priority="434" operator="between">
      <formula>21</formula>
      <formula>40</formula>
    </cfRule>
    <cfRule type="cellIs" dxfId="430" priority="435" operator="between">
      <formula>1</formula>
      <formula>20</formula>
    </cfRule>
  </conditionalFormatting>
  <conditionalFormatting sqref="L111">
    <cfRule type="cellIs" dxfId="429" priority="426" operator="between">
      <formula>81</formula>
      <formula>100</formula>
    </cfRule>
    <cfRule type="cellIs" dxfId="428" priority="427" operator="between">
      <formula>61</formula>
      <formula>80</formula>
    </cfRule>
    <cfRule type="cellIs" dxfId="427" priority="428" operator="between">
      <formula>41</formula>
      <formula>60</formula>
    </cfRule>
    <cfRule type="cellIs" dxfId="426" priority="429" operator="between">
      <formula>21</formula>
      <formula>40</formula>
    </cfRule>
    <cfRule type="cellIs" dxfId="425" priority="430" operator="between">
      <formula>1</formula>
      <formula>20</formula>
    </cfRule>
  </conditionalFormatting>
  <conditionalFormatting sqref="L108:L110">
    <cfRule type="cellIs" dxfId="424" priority="421" operator="between">
      <formula>81</formula>
      <formula>100</formula>
    </cfRule>
    <cfRule type="cellIs" dxfId="423" priority="422" operator="between">
      <formula>61</formula>
      <formula>80</formula>
    </cfRule>
    <cfRule type="cellIs" dxfId="422" priority="423" operator="between">
      <formula>41</formula>
      <formula>60</formula>
    </cfRule>
    <cfRule type="cellIs" dxfId="421" priority="424" operator="between">
      <formula>21</formula>
      <formula>40</formula>
    </cfRule>
    <cfRule type="cellIs" dxfId="420" priority="425" operator="between">
      <formula>1</formula>
      <formula>20</formula>
    </cfRule>
  </conditionalFormatting>
  <conditionalFormatting sqref="L108:L110">
    <cfRule type="cellIs" dxfId="419" priority="416" operator="between">
      <formula>81</formula>
      <formula>100</formula>
    </cfRule>
    <cfRule type="cellIs" dxfId="418" priority="417" operator="between">
      <formula>61</formula>
      <formula>80</formula>
    </cfRule>
    <cfRule type="cellIs" dxfId="417" priority="418" operator="between">
      <formula>41</formula>
      <formula>60</formula>
    </cfRule>
    <cfRule type="cellIs" dxfId="416" priority="419" operator="between">
      <formula>21</formula>
      <formula>40</formula>
    </cfRule>
    <cfRule type="cellIs" dxfId="415" priority="420" operator="between">
      <formula>1</formula>
      <formula>20</formula>
    </cfRule>
  </conditionalFormatting>
  <conditionalFormatting sqref="L120">
    <cfRule type="cellIs" dxfId="414" priority="411" operator="between">
      <formula>81</formula>
      <formula>100</formula>
    </cfRule>
    <cfRule type="cellIs" dxfId="413" priority="412" operator="between">
      <formula>61</formula>
      <formula>80</formula>
    </cfRule>
    <cfRule type="cellIs" dxfId="412" priority="413" operator="between">
      <formula>41</formula>
      <formula>60</formula>
    </cfRule>
    <cfRule type="cellIs" dxfId="411" priority="414" operator="between">
      <formula>21</formula>
      <formula>40</formula>
    </cfRule>
    <cfRule type="cellIs" dxfId="410" priority="415" operator="between">
      <formula>1</formula>
      <formula>20</formula>
    </cfRule>
  </conditionalFormatting>
  <conditionalFormatting sqref="L120">
    <cfRule type="cellIs" dxfId="409" priority="406" operator="between">
      <formula>81</formula>
      <formula>100</formula>
    </cfRule>
    <cfRule type="cellIs" dxfId="408" priority="407" operator="between">
      <formula>61</formula>
      <formula>80</formula>
    </cfRule>
    <cfRule type="cellIs" dxfId="407" priority="408" operator="between">
      <formula>41</formula>
      <formula>60</formula>
    </cfRule>
    <cfRule type="cellIs" dxfId="406" priority="409" operator="between">
      <formula>21</formula>
      <formula>40</formula>
    </cfRule>
    <cfRule type="cellIs" dxfId="405" priority="410" operator="between">
      <formula>1</formula>
      <formula>20</formula>
    </cfRule>
  </conditionalFormatting>
  <conditionalFormatting sqref="L117:L119">
    <cfRule type="cellIs" dxfId="404" priority="401" operator="between">
      <formula>81</formula>
      <formula>100</formula>
    </cfRule>
    <cfRule type="cellIs" dxfId="403" priority="402" operator="between">
      <formula>61</formula>
      <formula>80</formula>
    </cfRule>
    <cfRule type="cellIs" dxfId="402" priority="403" operator="between">
      <formula>41</formula>
      <formula>60</formula>
    </cfRule>
    <cfRule type="cellIs" dxfId="401" priority="404" operator="between">
      <formula>21</formula>
      <formula>40</formula>
    </cfRule>
    <cfRule type="cellIs" dxfId="400" priority="405" operator="between">
      <formula>1</formula>
      <formula>20</formula>
    </cfRule>
  </conditionalFormatting>
  <conditionalFormatting sqref="L117:L119">
    <cfRule type="cellIs" dxfId="399" priority="396" operator="between">
      <formula>81</formula>
      <formula>100</formula>
    </cfRule>
    <cfRule type="cellIs" dxfId="398" priority="397" operator="between">
      <formula>61</formula>
      <formula>80</formula>
    </cfRule>
    <cfRule type="cellIs" dxfId="397" priority="398" operator="between">
      <formula>41</formula>
      <formula>60</formula>
    </cfRule>
    <cfRule type="cellIs" dxfId="396" priority="399" operator="between">
      <formula>21</formula>
      <formula>40</formula>
    </cfRule>
    <cfRule type="cellIs" dxfId="395" priority="400" operator="between">
      <formula>1</formula>
      <formula>20</formula>
    </cfRule>
  </conditionalFormatting>
  <conditionalFormatting sqref="L123:L125">
    <cfRule type="cellIs" dxfId="394" priority="391" operator="between">
      <formula>81</formula>
      <formula>100</formula>
    </cfRule>
    <cfRule type="cellIs" dxfId="393" priority="392" operator="between">
      <formula>61</formula>
      <formula>80</formula>
    </cfRule>
    <cfRule type="cellIs" dxfId="392" priority="393" operator="between">
      <formula>41</formula>
      <formula>60</formula>
    </cfRule>
    <cfRule type="cellIs" dxfId="391" priority="394" operator="between">
      <formula>21</formula>
      <formula>40</formula>
    </cfRule>
    <cfRule type="cellIs" dxfId="390" priority="395" operator="between">
      <formula>1</formula>
      <formula>20</formula>
    </cfRule>
  </conditionalFormatting>
  <conditionalFormatting sqref="L123:L125">
    <cfRule type="cellIs" dxfId="389" priority="386" operator="between">
      <formula>81</formula>
      <formula>100</formula>
    </cfRule>
    <cfRule type="cellIs" dxfId="388" priority="387" operator="between">
      <formula>61</formula>
      <formula>80</formula>
    </cfRule>
    <cfRule type="cellIs" dxfId="387" priority="388" operator="between">
      <formula>41</formula>
      <formula>60</formula>
    </cfRule>
    <cfRule type="cellIs" dxfId="386" priority="389" operator="between">
      <formula>21</formula>
      <formula>40</formula>
    </cfRule>
    <cfRule type="cellIs" dxfId="385" priority="390" operator="between">
      <formula>1</formula>
      <formula>20</formula>
    </cfRule>
  </conditionalFormatting>
  <conditionalFormatting sqref="L112">
    <cfRule type="cellIs" dxfId="384" priority="381" operator="between">
      <formula>81</formula>
      <formula>100</formula>
    </cfRule>
    <cfRule type="cellIs" dxfId="383" priority="382" operator="between">
      <formula>61</formula>
      <formula>80</formula>
    </cfRule>
    <cfRule type="cellIs" dxfId="382" priority="383" operator="between">
      <formula>41</formula>
      <formula>60</formula>
    </cfRule>
    <cfRule type="cellIs" dxfId="381" priority="384" operator="between">
      <formula>21</formula>
      <formula>40</formula>
    </cfRule>
    <cfRule type="cellIs" dxfId="380" priority="385" operator="between">
      <formula>1</formula>
      <formula>20</formula>
    </cfRule>
  </conditionalFormatting>
  <conditionalFormatting sqref="L112">
    <cfRule type="cellIs" dxfId="379" priority="376" operator="between">
      <formula>81</formula>
      <formula>100</formula>
    </cfRule>
    <cfRule type="cellIs" dxfId="378" priority="377" operator="between">
      <formula>61</formula>
      <formula>80</formula>
    </cfRule>
    <cfRule type="cellIs" dxfId="377" priority="378" operator="between">
      <formula>41</formula>
      <formula>60</formula>
    </cfRule>
    <cfRule type="cellIs" dxfId="376" priority="379" operator="between">
      <formula>21</formula>
      <formula>40</formula>
    </cfRule>
    <cfRule type="cellIs" dxfId="375" priority="380" operator="between">
      <formula>1</formula>
      <formula>20</formula>
    </cfRule>
  </conditionalFormatting>
  <conditionalFormatting sqref="L122">
    <cfRule type="cellIs" dxfId="374" priority="371" operator="between">
      <formula>81</formula>
      <formula>100</formula>
    </cfRule>
    <cfRule type="cellIs" dxfId="373" priority="372" operator="between">
      <formula>61</formula>
      <formula>80</formula>
    </cfRule>
    <cfRule type="cellIs" dxfId="372" priority="373" operator="between">
      <formula>41</formula>
      <formula>60</formula>
    </cfRule>
    <cfRule type="cellIs" dxfId="371" priority="374" operator="between">
      <formula>21</formula>
      <formula>40</formula>
    </cfRule>
    <cfRule type="cellIs" dxfId="370" priority="375" operator="between">
      <formula>1</formula>
      <formula>20</formula>
    </cfRule>
  </conditionalFormatting>
  <conditionalFormatting sqref="L122">
    <cfRule type="cellIs" dxfId="369" priority="366" operator="between">
      <formula>81</formula>
      <formula>100</formula>
    </cfRule>
    <cfRule type="cellIs" dxfId="368" priority="367" operator="between">
      <formula>61</formula>
      <formula>80</formula>
    </cfRule>
    <cfRule type="cellIs" dxfId="367" priority="368" operator="between">
      <formula>41</formula>
      <formula>60</formula>
    </cfRule>
    <cfRule type="cellIs" dxfId="366" priority="369" operator="between">
      <formula>21</formula>
      <formula>40</formula>
    </cfRule>
    <cfRule type="cellIs" dxfId="365" priority="370" operator="between">
      <formula>1</formula>
      <formula>20</formula>
    </cfRule>
  </conditionalFormatting>
  <conditionalFormatting sqref="L121">
    <cfRule type="cellIs" dxfId="364" priority="361" operator="between">
      <formula>81</formula>
      <formula>100</formula>
    </cfRule>
    <cfRule type="cellIs" dxfId="363" priority="362" operator="between">
      <formula>61</formula>
      <formula>80</formula>
    </cfRule>
    <cfRule type="cellIs" dxfId="362" priority="363" operator="between">
      <formula>41</formula>
      <formula>60</formula>
    </cfRule>
    <cfRule type="cellIs" dxfId="361" priority="364" operator="between">
      <formula>21</formula>
      <formula>40</formula>
    </cfRule>
    <cfRule type="cellIs" dxfId="360" priority="365" operator="between">
      <formula>1</formula>
      <formula>20</formula>
    </cfRule>
  </conditionalFormatting>
  <conditionalFormatting sqref="L121">
    <cfRule type="cellIs" dxfId="359" priority="356" operator="between">
      <formula>81</formula>
      <formula>100</formula>
    </cfRule>
    <cfRule type="cellIs" dxfId="358" priority="357" operator="between">
      <formula>61</formula>
      <formula>80</formula>
    </cfRule>
    <cfRule type="cellIs" dxfId="357" priority="358" operator="between">
      <formula>41</formula>
      <formula>60</formula>
    </cfRule>
    <cfRule type="cellIs" dxfId="356" priority="359" operator="between">
      <formula>21</formula>
      <formula>40</formula>
    </cfRule>
    <cfRule type="cellIs" dxfId="355" priority="360" operator="between">
      <formula>1</formula>
      <formula>20</formula>
    </cfRule>
  </conditionalFormatting>
  <conditionalFormatting sqref="L126">
    <cfRule type="cellIs" dxfId="354" priority="351" operator="between">
      <formula>81</formula>
      <formula>100</formula>
    </cfRule>
    <cfRule type="cellIs" dxfId="353" priority="352" operator="between">
      <formula>61</formula>
      <formula>80</formula>
    </cfRule>
    <cfRule type="cellIs" dxfId="352" priority="353" operator="between">
      <formula>41</formula>
      <formula>60</formula>
    </cfRule>
    <cfRule type="cellIs" dxfId="351" priority="354" operator="between">
      <formula>21</formula>
      <formula>40</formula>
    </cfRule>
    <cfRule type="cellIs" dxfId="350" priority="355" operator="between">
      <formula>1</formula>
      <formula>20</formula>
    </cfRule>
  </conditionalFormatting>
  <conditionalFormatting sqref="L12:L130">
    <cfRule type="cellIs" dxfId="349" priority="346" operator="between">
      <formula>81</formula>
      <formula>100</formula>
    </cfRule>
    <cfRule type="cellIs" dxfId="348" priority="347" operator="between">
      <formula>61</formula>
      <formula>80</formula>
    </cfRule>
    <cfRule type="cellIs" dxfId="347" priority="348" operator="between">
      <formula>41</formula>
      <formula>60</formula>
    </cfRule>
    <cfRule type="cellIs" dxfId="346" priority="349" operator="between">
      <formula>21</formula>
      <formula>40</formula>
    </cfRule>
    <cfRule type="cellIs" dxfId="345" priority="350" operator="between">
      <formula>1</formula>
      <formula>20</formula>
    </cfRule>
  </conditionalFormatting>
  <conditionalFormatting sqref="J12:J23 J25:J30 J32:J36 J75:J82">
    <cfRule type="cellIs" dxfId="344" priority="336" operator="between">
      <formula>81</formula>
      <formula>100</formula>
    </cfRule>
    <cfRule type="cellIs" dxfId="343" priority="337" operator="between">
      <formula>61</formula>
      <formula>80</formula>
    </cfRule>
    <cfRule type="cellIs" dxfId="342" priority="338" operator="between">
      <formula>41</formula>
      <formula>60</formula>
    </cfRule>
    <cfRule type="cellIs" dxfId="341" priority="339" operator="between">
      <formula>21</formula>
      <formula>40</formula>
    </cfRule>
    <cfRule type="cellIs" dxfId="340" priority="340" operator="between">
      <formula>1</formula>
      <formula>20</formula>
    </cfRule>
  </conditionalFormatting>
  <conditionalFormatting sqref="J24">
    <cfRule type="cellIs" dxfId="339" priority="326" operator="between">
      <formula>81</formula>
      <formula>100</formula>
    </cfRule>
    <cfRule type="cellIs" dxfId="338" priority="327" operator="between">
      <formula>61</formula>
      <formula>80</formula>
    </cfRule>
    <cfRule type="cellIs" dxfId="337" priority="328" operator="between">
      <formula>41</formula>
      <formula>60</formula>
    </cfRule>
    <cfRule type="cellIs" dxfId="336" priority="329" operator="between">
      <formula>21</formula>
      <formula>40</formula>
    </cfRule>
    <cfRule type="cellIs" dxfId="335" priority="330" operator="between">
      <formula>1</formula>
      <formula>20</formula>
    </cfRule>
  </conditionalFormatting>
  <conditionalFormatting sqref="J31">
    <cfRule type="cellIs" dxfId="334" priority="316" operator="between">
      <formula>81</formula>
      <formula>100</formula>
    </cfRule>
    <cfRule type="cellIs" dxfId="333" priority="317" operator="between">
      <formula>61</formula>
      <formula>80</formula>
    </cfRule>
    <cfRule type="cellIs" dxfId="332" priority="318" operator="between">
      <formula>41</formula>
      <formula>60</formula>
    </cfRule>
    <cfRule type="cellIs" dxfId="331" priority="319" operator="between">
      <formula>21</formula>
      <formula>40</formula>
    </cfRule>
    <cfRule type="cellIs" dxfId="330" priority="320" operator="between">
      <formula>1</formula>
      <formula>20</formula>
    </cfRule>
  </conditionalFormatting>
  <conditionalFormatting sqref="J50:J55 J37:J42 J46:J48 J57:J64">
    <cfRule type="cellIs" dxfId="329" priority="306" operator="between">
      <formula>81</formula>
      <formula>100</formula>
    </cfRule>
    <cfRule type="cellIs" dxfId="328" priority="307" operator="between">
      <formula>61</formula>
      <formula>80</formula>
    </cfRule>
    <cfRule type="cellIs" dxfId="327" priority="308" operator="between">
      <formula>41</formula>
      <formula>60</formula>
    </cfRule>
    <cfRule type="cellIs" dxfId="326" priority="309" operator="between">
      <formula>21</formula>
      <formula>40</formula>
    </cfRule>
    <cfRule type="cellIs" dxfId="325" priority="310" operator="between">
      <formula>1</formula>
      <formula>20</formula>
    </cfRule>
  </conditionalFormatting>
  <conditionalFormatting sqref="J12:J23 J25:J30 J32:J36 J75:J82">
    <cfRule type="cellIs" dxfId="324" priority="331" operator="between">
      <formula>81</formula>
      <formula>100</formula>
    </cfRule>
    <cfRule type="cellIs" dxfId="323" priority="332" operator="between">
      <formula>61</formula>
      <formula>80</formula>
    </cfRule>
    <cfRule type="cellIs" dxfId="322" priority="333" operator="between">
      <formula>41</formula>
      <formula>60</formula>
    </cfRule>
    <cfRule type="cellIs" dxfId="321" priority="334" operator="between">
      <formula>21</formula>
      <formula>40</formula>
    </cfRule>
    <cfRule type="cellIs" dxfId="320" priority="335" operator="between">
      <formula>1</formula>
      <formula>20</formula>
    </cfRule>
  </conditionalFormatting>
  <conditionalFormatting sqref="J24">
    <cfRule type="cellIs" dxfId="319" priority="321" operator="between">
      <formula>81</formula>
      <formula>100</formula>
    </cfRule>
    <cfRule type="cellIs" dxfId="318" priority="322" operator="between">
      <formula>61</formula>
      <formula>80</formula>
    </cfRule>
    <cfRule type="cellIs" dxfId="317" priority="323" operator="between">
      <formula>41</formula>
      <formula>60</formula>
    </cfRule>
    <cfRule type="cellIs" dxfId="316" priority="324" operator="between">
      <formula>21</formula>
      <formula>40</formula>
    </cfRule>
    <cfRule type="cellIs" dxfId="315" priority="325" operator="between">
      <formula>1</formula>
      <formula>20</formula>
    </cfRule>
  </conditionalFormatting>
  <conditionalFormatting sqref="J31">
    <cfRule type="cellIs" dxfId="314" priority="311" operator="between">
      <formula>81</formula>
      <formula>100</formula>
    </cfRule>
    <cfRule type="cellIs" dxfId="313" priority="312" operator="between">
      <formula>61</formula>
      <formula>80</formula>
    </cfRule>
    <cfRule type="cellIs" dxfId="312" priority="313" operator="between">
      <formula>41</formula>
      <formula>60</formula>
    </cfRule>
    <cfRule type="cellIs" dxfId="311" priority="314" operator="between">
      <formula>21</formula>
      <formula>40</formula>
    </cfRule>
    <cfRule type="cellIs" dxfId="310" priority="315" operator="between">
      <formula>1</formula>
      <formula>20</formula>
    </cfRule>
  </conditionalFormatting>
  <conditionalFormatting sqref="J50:J55 J37:J42 J46:J48 J57:J64">
    <cfRule type="cellIs" dxfId="309" priority="301" operator="between">
      <formula>81</formula>
      <formula>100</formula>
    </cfRule>
    <cfRule type="cellIs" dxfId="308" priority="302" operator="between">
      <formula>61</formula>
      <formula>80</formula>
    </cfRule>
    <cfRule type="cellIs" dxfId="307" priority="303" operator="between">
      <formula>41</formula>
      <formula>60</formula>
    </cfRule>
    <cfRule type="cellIs" dxfId="306" priority="304" operator="between">
      <formula>21</formula>
      <formula>40</formula>
    </cfRule>
    <cfRule type="cellIs" dxfId="305" priority="305" operator="between">
      <formula>1</formula>
      <formula>20</formula>
    </cfRule>
  </conditionalFormatting>
  <conditionalFormatting sqref="J49">
    <cfRule type="cellIs" dxfId="304" priority="296" operator="between">
      <formula>81</formula>
      <formula>100</formula>
    </cfRule>
    <cfRule type="cellIs" dxfId="303" priority="297" operator="between">
      <formula>61</formula>
      <formula>80</formula>
    </cfRule>
    <cfRule type="cellIs" dxfId="302" priority="298" operator="between">
      <formula>41</formula>
      <formula>60</formula>
    </cfRule>
    <cfRule type="cellIs" dxfId="301" priority="299" operator="between">
      <formula>21</formula>
      <formula>40</formula>
    </cfRule>
    <cfRule type="cellIs" dxfId="300" priority="300" operator="between">
      <formula>1</formula>
      <formula>20</formula>
    </cfRule>
  </conditionalFormatting>
  <conditionalFormatting sqref="J49">
    <cfRule type="cellIs" dxfId="299" priority="291" operator="between">
      <formula>81</formula>
      <formula>100</formula>
    </cfRule>
    <cfRule type="cellIs" dxfId="298" priority="292" operator="between">
      <formula>61</formula>
      <formula>80</formula>
    </cfRule>
    <cfRule type="cellIs" dxfId="297" priority="293" operator="between">
      <formula>41</formula>
      <formula>60</formula>
    </cfRule>
    <cfRule type="cellIs" dxfId="296" priority="294" operator="between">
      <formula>21</formula>
      <formula>40</formula>
    </cfRule>
    <cfRule type="cellIs" dxfId="295" priority="295" operator="between">
      <formula>1</formula>
      <formula>20</formula>
    </cfRule>
  </conditionalFormatting>
  <conditionalFormatting sqref="J56">
    <cfRule type="cellIs" dxfId="294" priority="286" operator="between">
      <formula>81</formula>
      <formula>100</formula>
    </cfRule>
    <cfRule type="cellIs" dxfId="293" priority="287" operator="between">
      <formula>61</formula>
      <formula>80</formula>
    </cfRule>
    <cfRule type="cellIs" dxfId="292" priority="288" operator="between">
      <formula>41</formula>
      <formula>60</formula>
    </cfRule>
    <cfRule type="cellIs" dxfId="291" priority="289" operator="between">
      <formula>21</formula>
      <formula>40</formula>
    </cfRule>
    <cfRule type="cellIs" dxfId="290" priority="290" operator="between">
      <formula>1</formula>
      <formula>20</formula>
    </cfRule>
  </conditionalFormatting>
  <conditionalFormatting sqref="J56">
    <cfRule type="cellIs" dxfId="289" priority="281" operator="between">
      <formula>81</formula>
      <formula>100</formula>
    </cfRule>
    <cfRule type="cellIs" dxfId="288" priority="282" operator="between">
      <formula>61</formula>
      <formula>80</formula>
    </cfRule>
    <cfRule type="cellIs" dxfId="287" priority="283" operator="between">
      <formula>41</formula>
      <formula>60</formula>
    </cfRule>
    <cfRule type="cellIs" dxfId="286" priority="284" operator="between">
      <formula>21</formula>
      <formula>40</formula>
    </cfRule>
    <cfRule type="cellIs" dxfId="285" priority="285" operator="between">
      <formula>1</formula>
      <formula>20</formula>
    </cfRule>
  </conditionalFormatting>
  <conditionalFormatting sqref="J43:J45">
    <cfRule type="cellIs" dxfId="284" priority="276" operator="between">
      <formula>81</formula>
      <formula>100</formula>
    </cfRule>
    <cfRule type="cellIs" dxfId="283" priority="277" operator="between">
      <formula>61</formula>
      <formula>80</formula>
    </cfRule>
    <cfRule type="cellIs" dxfId="282" priority="278" operator="between">
      <formula>41</formula>
      <formula>60</formula>
    </cfRule>
    <cfRule type="cellIs" dxfId="281" priority="279" operator="between">
      <formula>21</formula>
      <formula>40</formula>
    </cfRule>
    <cfRule type="cellIs" dxfId="280" priority="280" operator="between">
      <formula>1</formula>
      <formula>20</formula>
    </cfRule>
  </conditionalFormatting>
  <conditionalFormatting sqref="J43:J45">
    <cfRule type="cellIs" dxfId="279" priority="271" operator="between">
      <formula>81</formula>
      <formula>100</formula>
    </cfRule>
    <cfRule type="cellIs" dxfId="278" priority="272" operator="between">
      <formula>61</formula>
      <formula>80</formula>
    </cfRule>
    <cfRule type="cellIs" dxfId="277" priority="273" operator="between">
      <formula>41</formula>
      <formula>60</formula>
    </cfRule>
    <cfRule type="cellIs" dxfId="276" priority="274" operator="between">
      <formula>21</formula>
      <formula>40</formula>
    </cfRule>
    <cfRule type="cellIs" dxfId="275" priority="275" operator="between">
      <formula>1</formula>
      <formula>20</formula>
    </cfRule>
  </conditionalFormatting>
  <conditionalFormatting sqref="J67">
    <cfRule type="cellIs" dxfId="274" priority="256" operator="between">
      <formula>81</formula>
      <formula>100</formula>
    </cfRule>
    <cfRule type="cellIs" dxfId="273" priority="257" operator="between">
      <formula>61</formula>
      <formula>80</formula>
    </cfRule>
    <cfRule type="cellIs" dxfId="272" priority="258" operator="between">
      <formula>41</formula>
      <formula>60</formula>
    </cfRule>
    <cfRule type="cellIs" dxfId="271" priority="259" operator="between">
      <formula>21</formula>
      <formula>40</formula>
    </cfRule>
    <cfRule type="cellIs" dxfId="270" priority="260" operator="between">
      <formula>1</formula>
      <formula>20</formula>
    </cfRule>
  </conditionalFormatting>
  <conditionalFormatting sqref="J67">
    <cfRule type="cellIs" dxfId="269" priority="251" operator="between">
      <formula>81</formula>
      <formula>100</formula>
    </cfRule>
    <cfRule type="cellIs" dxfId="268" priority="252" operator="between">
      <formula>61</formula>
      <formula>80</formula>
    </cfRule>
    <cfRule type="cellIs" dxfId="267" priority="253" operator="between">
      <formula>41</formula>
      <formula>60</formula>
    </cfRule>
    <cfRule type="cellIs" dxfId="266" priority="254" operator="between">
      <formula>21</formula>
      <formula>40</formula>
    </cfRule>
    <cfRule type="cellIs" dxfId="265" priority="255" operator="between">
      <formula>1</formula>
      <formula>20</formula>
    </cfRule>
  </conditionalFormatting>
  <conditionalFormatting sqref="J65:J66">
    <cfRule type="cellIs" dxfId="264" priority="266" operator="between">
      <formula>81</formula>
      <formula>100</formula>
    </cfRule>
    <cfRule type="cellIs" dxfId="263" priority="267" operator="between">
      <formula>61</formula>
      <formula>80</formula>
    </cfRule>
    <cfRule type="cellIs" dxfId="262" priority="268" operator="between">
      <formula>41</formula>
      <formula>60</formula>
    </cfRule>
    <cfRule type="cellIs" dxfId="261" priority="269" operator="between">
      <formula>21</formula>
      <formula>40</formula>
    </cfRule>
    <cfRule type="cellIs" dxfId="260" priority="270" operator="between">
      <formula>1</formula>
      <formula>20</formula>
    </cfRule>
  </conditionalFormatting>
  <conditionalFormatting sqref="J65:J66">
    <cfRule type="cellIs" dxfId="259" priority="261" operator="between">
      <formula>81</formula>
      <formula>100</formula>
    </cfRule>
    <cfRule type="cellIs" dxfId="258" priority="262" operator="between">
      <formula>61</formula>
      <formula>80</formula>
    </cfRule>
    <cfRule type="cellIs" dxfId="257" priority="263" operator="between">
      <formula>41</formula>
      <formula>60</formula>
    </cfRule>
    <cfRule type="cellIs" dxfId="256" priority="264" operator="between">
      <formula>21</formula>
      <formula>40</formula>
    </cfRule>
    <cfRule type="cellIs" dxfId="255" priority="265" operator="between">
      <formula>1</formula>
      <formula>20</formula>
    </cfRule>
  </conditionalFormatting>
  <conditionalFormatting sqref="J69">
    <cfRule type="cellIs" dxfId="254" priority="236" operator="between">
      <formula>81</formula>
      <formula>100</formula>
    </cfRule>
    <cfRule type="cellIs" dxfId="253" priority="237" operator="between">
      <formula>61</formula>
      <formula>80</formula>
    </cfRule>
    <cfRule type="cellIs" dxfId="252" priority="238" operator="between">
      <formula>41</formula>
      <formula>60</formula>
    </cfRule>
    <cfRule type="cellIs" dxfId="251" priority="239" operator="between">
      <formula>21</formula>
      <formula>40</formula>
    </cfRule>
    <cfRule type="cellIs" dxfId="250" priority="240" operator="between">
      <formula>1</formula>
      <formula>20</formula>
    </cfRule>
  </conditionalFormatting>
  <conditionalFormatting sqref="J69">
    <cfRule type="cellIs" dxfId="249" priority="231" operator="between">
      <formula>81</formula>
      <formula>100</formula>
    </cfRule>
    <cfRule type="cellIs" dxfId="248" priority="232" operator="between">
      <formula>61</formula>
      <formula>80</formula>
    </cfRule>
    <cfRule type="cellIs" dxfId="247" priority="233" operator="between">
      <formula>41</formula>
      <formula>60</formula>
    </cfRule>
    <cfRule type="cellIs" dxfId="246" priority="234" operator="between">
      <formula>21</formula>
      <formula>40</formula>
    </cfRule>
    <cfRule type="cellIs" dxfId="245" priority="235" operator="between">
      <formula>1</formula>
      <formula>20</formula>
    </cfRule>
  </conditionalFormatting>
  <conditionalFormatting sqref="J70:J74">
    <cfRule type="cellIs" dxfId="244" priority="226" operator="between">
      <formula>81</formula>
      <formula>100</formula>
    </cfRule>
    <cfRule type="cellIs" dxfId="243" priority="227" operator="between">
      <formula>61</formula>
      <formula>80</formula>
    </cfRule>
    <cfRule type="cellIs" dxfId="242" priority="228" operator="between">
      <formula>41</formula>
      <formula>60</formula>
    </cfRule>
    <cfRule type="cellIs" dxfId="241" priority="229" operator="between">
      <formula>21</formula>
      <formula>40</formula>
    </cfRule>
    <cfRule type="cellIs" dxfId="240" priority="230" operator="between">
      <formula>1</formula>
      <formula>20</formula>
    </cfRule>
  </conditionalFormatting>
  <conditionalFormatting sqref="J70:J74">
    <cfRule type="cellIs" dxfId="239" priority="221" operator="between">
      <formula>81</formula>
      <formula>100</formula>
    </cfRule>
    <cfRule type="cellIs" dxfId="238" priority="222" operator="between">
      <formula>61</formula>
      <formula>80</formula>
    </cfRule>
    <cfRule type="cellIs" dxfId="237" priority="223" operator="between">
      <formula>41</formula>
      <formula>60</formula>
    </cfRule>
    <cfRule type="cellIs" dxfId="236" priority="224" operator="between">
      <formula>21</formula>
      <formula>40</formula>
    </cfRule>
    <cfRule type="cellIs" dxfId="235" priority="225" operator="between">
      <formula>1</formula>
      <formula>20</formula>
    </cfRule>
  </conditionalFormatting>
  <conditionalFormatting sqref="J68">
    <cfRule type="cellIs" dxfId="234" priority="246" operator="between">
      <formula>81</formula>
      <formula>100</formula>
    </cfRule>
    <cfRule type="cellIs" dxfId="233" priority="247" operator="between">
      <formula>61</formula>
      <formula>80</formula>
    </cfRule>
    <cfRule type="cellIs" dxfId="232" priority="248" operator="between">
      <formula>41</formula>
      <formula>60</formula>
    </cfRule>
    <cfRule type="cellIs" dxfId="231" priority="249" operator="between">
      <formula>21</formula>
      <formula>40</formula>
    </cfRule>
    <cfRule type="cellIs" dxfId="230" priority="250" operator="between">
      <formula>1</formula>
      <formula>20</formula>
    </cfRule>
  </conditionalFormatting>
  <conditionalFormatting sqref="J68">
    <cfRule type="cellIs" dxfId="229" priority="241" operator="between">
      <formula>81</formula>
      <formula>100</formula>
    </cfRule>
    <cfRule type="cellIs" dxfId="228" priority="242" operator="between">
      <formula>61</formula>
      <formula>80</formula>
    </cfRule>
    <cfRule type="cellIs" dxfId="227" priority="243" operator="between">
      <formula>41</formula>
      <formula>60</formula>
    </cfRule>
    <cfRule type="cellIs" dxfId="226" priority="244" operator="between">
      <formula>21</formula>
      <formula>40</formula>
    </cfRule>
    <cfRule type="cellIs" dxfId="225" priority="245" operator="between">
      <formula>1</formula>
      <formula>20</formula>
    </cfRule>
  </conditionalFormatting>
  <conditionalFormatting sqref="J83:J87">
    <cfRule type="cellIs" dxfId="224" priority="216" operator="between">
      <formula>81</formula>
      <formula>100</formula>
    </cfRule>
    <cfRule type="cellIs" dxfId="223" priority="217" operator="between">
      <formula>61</formula>
      <formula>80</formula>
    </cfRule>
    <cfRule type="cellIs" dxfId="222" priority="218" operator="between">
      <formula>41</formula>
      <formula>60</formula>
    </cfRule>
    <cfRule type="cellIs" dxfId="221" priority="219" operator="between">
      <formula>21</formula>
      <formula>40</formula>
    </cfRule>
    <cfRule type="cellIs" dxfId="220" priority="220" operator="between">
      <formula>1</formula>
      <formula>20</formula>
    </cfRule>
  </conditionalFormatting>
  <conditionalFormatting sqref="J83:J87">
    <cfRule type="cellIs" dxfId="219" priority="211" operator="between">
      <formula>81</formula>
      <formula>100</formula>
    </cfRule>
    <cfRule type="cellIs" dxfId="218" priority="212" operator="between">
      <formula>61</formula>
      <formula>80</formula>
    </cfRule>
    <cfRule type="cellIs" dxfId="217" priority="213" operator="between">
      <formula>41</formula>
      <formula>60</formula>
    </cfRule>
    <cfRule type="cellIs" dxfId="216" priority="214" operator="between">
      <formula>21</formula>
      <formula>40</formula>
    </cfRule>
    <cfRule type="cellIs" dxfId="215" priority="215" operator="between">
      <formula>1</formula>
      <formula>20</formula>
    </cfRule>
  </conditionalFormatting>
  <conditionalFormatting sqref="J88:J90">
    <cfRule type="cellIs" dxfId="214" priority="206" operator="between">
      <formula>81</formula>
      <formula>100</formula>
    </cfRule>
    <cfRule type="cellIs" dxfId="213" priority="207" operator="between">
      <formula>61</formula>
      <formula>80</formula>
    </cfRule>
    <cfRule type="cellIs" dxfId="212" priority="208" operator="between">
      <formula>41</formula>
      <formula>60</formula>
    </cfRule>
    <cfRule type="cellIs" dxfId="211" priority="209" operator="between">
      <formula>21</formula>
      <formula>40</formula>
    </cfRule>
    <cfRule type="cellIs" dxfId="210" priority="210" operator="between">
      <formula>1</formula>
      <formula>20</formula>
    </cfRule>
  </conditionalFormatting>
  <conditionalFormatting sqref="J88:J90">
    <cfRule type="cellIs" dxfId="209" priority="201" operator="between">
      <formula>81</formula>
      <formula>100</formula>
    </cfRule>
    <cfRule type="cellIs" dxfId="208" priority="202" operator="between">
      <formula>61</formula>
      <formula>80</formula>
    </cfRule>
    <cfRule type="cellIs" dxfId="207" priority="203" operator="between">
      <formula>41</formula>
      <formula>60</formula>
    </cfRule>
    <cfRule type="cellIs" dxfId="206" priority="204" operator="between">
      <formula>21</formula>
      <formula>40</formula>
    </cfRule>
    <cfRule type="cellIs" dxfId="205" priority="205" operator="between">
      <formula>1</formula>
      <formula>20</formula>
    </cfRule>
  </conditionalFormatting>
  <conditionalFormatting sqref="J91:J92">
    <cfRule type="cellIs" dxfId="204" priority="196" operator="between">
      <formula>81</formula>
      <formula>100</formula>
    </cfRule>
    <cfRule type="cellIs" dxfId="203" priority="197" operator="between">
      <formula>61</formula>
      <formula>80</formula>
    </cfRule>
    <cfRule type="cellIs" dxfId="202" priority="198" operator="between">
      <formula>41</formula>
      <formula>60</formula>
    </cfRule>
    <cfRule type="cellIs" dxfId="201" priority="199" operator="between">
      <formula>21</formula>
      <formula>40</formula>
    </cfRule>
    <cfRule type="cellIs" dxfId="200" priority="200" operator="between">
      <formula>1</formula>
      <formula>20</formula>
    </cfRule>
  </conditionalFormatting>
  <conditionalFormatting sqref="J91:J92">
    <cfRule type="cellIs" dxfId="199" priority="191" operator="between">
      <formula>81</formula>
      <formula>100</formula>
    </cfRule>
    <cfRule type="cellIs" dxfId="198" priority="192" operator="between">
      <formula>61</formula>
      <formula>80</formula>
    </cfRule>
    <cfRule type="cellIs" dxfId="197" priority="193" operator="between">
      <formula>41</formula>
      <formula>60</formula>
    </cfRule>
    <cfRule type="cellIs" dxfId="196" priority="194" operator="between">
      <formula>21</formula>
      <formula>40</formula>
    </cfRule>
    <cfRule type="cellIs" dxfId="195" priority="195" operator="between">
      <formula>1</formula>
      <formula>20</formula>
    </cfRule>
  </conditionalFormatting>
  <conditionalFormatting sqref="J97:J98">
    <cfRule type="cellIs" dxfId="194" priority="186" operator="between">
      <formula>81</formula>
      <formula>100</formula>
    </cfRule>
    <cfRule type="cellIs" dxfId="193" priority="187" operator="between">
      <formula>61</formula>
      <formula>80</formula>
    </cfRule>
    <cfRule type="cellIs" dxfId="192" priority="188" operator="between">
      <formula>41</formula>
      <formula>60</formula>
    </cfRule>
    <cfRule type="cellIs" dxfId="191" priority="189" operator="between">
      <formula>21</formula>
      <formula>40</formula>
    </cfRule>
    <cfRule type="cellIs" dxfId="190" priority="190" operator="between">
      <formula>1</formula>
      <formula>20</formula>
    </cfRule>
  </conditionalFormatting>
  <conditionalFormatting sqref="J97:J98">
    <cfRule type="cellIs" dxfId="189" priority="181" operator="between">
      <formula>81</formula>
      <formula>100</formula>
    </cfRule>
    <cfRule type="cellIs" dxfId="188" priority="182" operator="between">
      <formula>61</formula>
      <formula>80</formula>
    </cfRule>
    <cfRule type="cellIs" dxfId="187" priority="183" operator="between">
      <formula>41</formula>
      <formula>60</formula>
    </cfRule>
    <cfRule type="cellIs" dxfId="186" priority="184" operator="between">
      <formula>21</formula>
      <formula>40</formula>
    </cfRule>
    <cfRule type="cellIs" dxfId="185" priority="185" operator="between">
      <formula>1</formula>
      <formula>20</formula>
    </cfRule>
  </conditionalFormatting>
  <conditionalFormatting sqref="J93:J96">
    <cfRule type="cellIs" dxfId="184" priority="176" operator="between">
      <formula>81</formula>
      <formula>100</formula>
    </cfRule>
    <cfRule type="cellIs" dxfId="183" priority="177" operator="between">
      <formula>61</formula>
      <formula>80</formula>
    </cfRule>
    <cfRule type="cellIs" dxfId="182" priority="178" operator="between">
      <formula>41</formula>
      <formula>60</formula>
    </cfRule>
    <cfRule type="cellIs" dxfId="181" priority="179" operator="between">
      <formula>21</formula>
      <formula>40</formula>
    </cfRule>
    <cfRule type="cellIs" dxfId="180" priority="180" operator="between">
      <formula>1</formula>
      <formula>20</formula>
    </cfRule>
  </conditionalFormatting>
  <conditionalFormatting sqref="J93:J96">
    <cfRule type="cellIs" dxfId="179" priority="171" operator="between">
      <formula>81</formula>
      <formula>100</formula>
    </cfRule>
    <cfRule type="cellIs" dxfId="178" priority="172" operator="between">
      <formula>61</formula>
      <formula>80</formula>
    </cfRule>
    <cfRule type="cellIs" dxfId="177" priority="173" operator="between">
      <formula>41</formula>
      <formula>60</formula>
    </cfRule>
    <cfRule type="cellIs" dxfId="176" priority="174" operator="between">
      <formula>21</formula>
      <formula>40</formula>
    </cfRule>
    <cfRule type="cellIs" dxfId="175" priority="175" operator="between">
      <formula>1</formula>
      <formula>20</formula>
    </cfRule>
  </conditionalFormatting>
  <conditionalFormatting sqref="J102:J103">
    <cfRule type="cellIs" dxfId="174" priority="166" operator="between">
      <formula>81</formula>
      <formula>100</formula>
    </cfRule>
    <cfRule type="cellIs" dxfId="173" priority="167" operator="between">
      <formula>61</formula>
      <formula>80</formula>
    </cfRule>
    <cfRule type="cellIs" dxfId="172" priority="168" operator="between">
      <formula>41</formula>
      <formula>60</formula>
    </cfRule>
    <cfRule type="cellIs" dxfId="171" priority="169" operator="between">
      <formula>21</formula>
      <formula>40</formula>
    </cfRule>
    <cfRule type="cellIs" dxfId="170" priority="170" operator="between">
      <formula>1</formula>
      <formula>20</formula>
    </cfRule>
  </conditionalFormatting>
  <conditionalFormatting sqref="J102:J103">
    <cfRule type="cellIs" dxfId="169" priority="161" operator="between">
      <formula>81</formula>
      <formula>100</formula>
    </cfRule>
    <cfRule type="cellIs" dxfId="168" priority="162" operator="between">
      <formula>61</formula>
      <formula>80</formula>
    </cfRule>
    <cfRule type="cellIs" dxfId="167" priority="163" operator="between">
      <formula>41</formula>
      <formula>60</formula>
    </cfRule>
    <cfRule type="cellIs" dxfId="166" priority="164" operator="between">
      <formula>21</formula>
      <formula>40</formula>
    </cfRule>
    <cfRule type="cellIs" dxfId="165" priority="165" operator="between">
      <formula>1</formula>
      <formula>20</formula>
    </cfRule>
  </conditionalFormatting>
  <conditionalFormatting sqref="J99:J101">
    <cfRule type="cellIs" dxfId="164" priority="156" operator="between">
      <formula>81</formula>
      <formula>100</formula>
    </cfRule>
    <cfRule type="cellIs" dxfId="163" priority="157" operator="between">
      <formula>61</formula>
      <formula>80</formula>
    </cfRule>
    <cfRule type="cellIs" dxfId="162" priority="158" operator="between">
      <formula>41</formula>
      <formula>60</formula>
    </cfRule>
    <cfRule type="cellIs" dxfId="161" priority="159" operator="between">
      <formula>21</formula>
      <formula>40</formula>
    </cfRule>
    <cfRule type="cellIs" dxfId="160" priority="160" operator="between">
      <formula>1</formula>
      <formula>20</formula>
    </cfRule>
  </conditionalFormatting>
  <conditionalFormatting sqref="J99:J101">
    <cfRule type="cellIs" dxfId="159" priority="151" operator="between">
      <formula>81</formula>
      <formula>100</formula>
    </cfRule>
    <cfRule type="cellIs" dxfId="158" priority="152" operator="between">
      <formula>61</formula>
      <formula>80</formula>
    </cfRule>
    <cfRule type="cellIs" dxfId="157" priority="153" operator="between">
      <formula>41</formula>
      <formula>60</formula>
    </cfRule>
    <cfRule type="cellIs" dxfId="156" priority="154" operator="between">
      <formula>21</formula>
      <formula>40</formula>
    </cfRule>
    <cfRule type="cellIs" dxfId="155" priority="155" operator="between">
      <formula>1</formula>
      <formula>20</formula>
    </cfRule>
  </conditionalFormatting>
  <conditionalFormatting sqref="J107">
    <cfRule type="cellIs" dxfId="154" priority="146" operator="between">
      <formula>81</formula>
      <formula>100</formula>
    </cfRule>
    <cfRule type="cellIs" dxfId="153" priority="147" operator="between">
      <formula>61</formula>
      <formula>80</formula>
    </cfRule>
    <cfRule type="cellIs" dxfId="152" priority="148" operator="between">
      <formula>41</formula>
      <formula>60</formula>
    </cfRule>
    <cfRule type="cellIs" dxfId="151" priority="149" operator="between">
      <formula>21</formula>
      <formula>40</formula>
    </cfRule>
    <cfRule type="cellIs" dxfId="150" priority="150" operator="between">
      <formula>1</formula>
      <formula>20</formula>
    </cfRule>
  </conditionalFormatting>
  <conditionalFormatting sqref="J107">
    <cfRule type="cellIs" dxfId="149" priority="141" operator="between">
      <formula>81</formula>
      <formula>100</formula>
    </cfRule>
    <cfRule type="cellIs" dxfId="148" priority="142" operator="between">
      <formula>61</formula>
      <formula>80</formula>
    </cfRule>
    <cfRule type="cellIs" dxfId="147" priority="143" operator="between">
      <formula>41</formula>
      <formula>60</formula>
    </cfRule>
    <cfRule type="cellIs" dxfId="146" priority="144" operator="between">
      <formula>21</formula>
      <formula>40</formula>
    </cfRule>
    <cfRule type="cellIs" dxfId="145" priority="145" operator="between">
      <formula>1</formula>
      <formula>20</formula>
    </cfRule>
  </conditionalFormatting>
  <conditionalFormatting sqref="J104:J106">
    <cfRule type="cellIs" dxfId="144" priority="136" operator="between">
      <formula>81</formula>
      <formula>100</formula>
    </cfRule>
    <cfRule type="cellIs" dxfId="143" priority="137" operator="between">
      <formula>61</formula>
      <formula>80</formula>
    </cfRule>
    <cfRule type="cellIs" dxfId="142" priority="138" operator="between">
      <formula>41</formula>
      <formula>60</formula>
    </cfRule>
    <cfRule type="cellIs" dxfId="141" priority="139" operator="between">
      <formula>21</formula>
      <formula>40</formula>
    </cfRule>
    <cfRule type="cellIs" dxfId="140" priority="140" operator="between">
      <formula>1</formula>
      <formula>20</formula>
    </cfRule>
  </conditionalFormatting>
  <conditionalFormatting sqref="J104:J106">
    <cfRule type="cellIs" dxfId="139" priority="131" operator="between">
      <formula>81</formula>
      <formula>100</formula>
    </cfRule>
    <cfRule type="cellIs" dxfId="138" priority="132" operator="between">
      <formula>61</formula>
      <formula>80</formula>
    </cfRule>
    <cfRule type="cellIs" dxfId="137" priority="133" operator="between">
      <formula>41</formula>
      <formula>60</formula>
    </cfRule>
    <cfRule type="cellIs" dxfId="136" priority="134" operator="between">
      <formula>21</formula>
      <formula>40</formula>
    </cfRule>
    <cfRule type="cellIs" dxfId="135" priority="135" operator="between">
      <formula>1</formula>
      <formula>20</formula>
    </cfRule>
  </conditionalFormatting>
  <conditionalFormatting sqref="J116">
    <cfRule type="cellIs" dxfId="134" priority="126" operator="between">
      <formula>81</formula>
      <formula>100</formula>
    </cfRule>
    <cfRule type="cellIs" dxfId="133" priority="127" operator="between">
      <formula>61</formula>
      <formula>80</formula>
    </cfRule>
    <cfRule type="cellIs" dxfId="132" priority="128" operator="between">
      <formula>41</formula>
      <formula>60</formula>
    </cfRule>
    <cfRule type="cellIs" dxfId="131" priority="129" operator="between">
      <formula>21</formula>
      <formula>40</formula>
    </cfRule>
    <cfRule type="cellIs" dxfId="130" priority="130" operator="between">
      <formula>1</formula>
      <formula>20</formula>
    </cfRule>
  </conditionalFormatting>
  <conditionalFormatting sqref="J116">
    <cfRule type="cellIs" dxfId="129" priority="121" operator="between">
      <formula>81</formula>
      <formula>100</formula>
    </cfRule>
    <cfRule type="cellIs" dxfId="128" priority="122" operator="between">
      <formula>61</formula>
      <formula>80</formula>
    </cfRule>
    <cfRule type="cellIs" dxfId="127" priority="123" operator="between">
      <formula>41</formula>
      <formula>60</formula>
    </cfRule>
    <cfRule type="cellIs" dxfId="126" priority="124" operator="between">
      <formula>21</formula>
      <formula>40</formula>
    </cfRule>
    <cfRule type="cellIs" dxfId="125" priority="125" operator="between">
      <formula>1</formula>
      <formula>20</formula>
    </cfRule>
  </conditionalFormatting>
  <conditionalFormatting sqref="J113:J115">
    <cfRule type="cellIs" dxfId="124" priority="116" operator="between">
      <formula>81</formula>
      <formula>100</formula>
    </cfRule>
    <cfRule type="cellIs" dxfId="123" priority="117" operator="between">
      <formula>61</formula>
      <formula>80</formula>
    </cfRule>
    <cfRule type="cellIs" dxfId="122" priority="118" operator="between">
      <formula>41</formula>
      <formula>60</formula>
    </cfRule>
    <cfRule type="cellIs" dxfId="121" priority="119" operator="between">
      <formula>21</formula>
      <formula>40</formula>
    </cfRule>
    <cfRule type="cellIs" dxfId="120" priority="120" operator="between">
      <formula>1</formula>
      <formula>20</formula>
    </cfRule>
  </conditionalFormatting>
  <conditionalFormatting sqref="J113:J115">
    <cfRule type="cellIs" dxfId="119" priority="111" operator="between">
      <formula>81</formula>
      <formula>100</formula>
    </cfRule>
    <cfRule type="cellIs" dxfId="118" priority="112" operator="between">
      <formula>61</formula>
      <formula>80</formula>
    </cfRule>
    <cfRule type="cellIs" dxfId="117" priority="113" operator="between">
      <formula>41</formula>
      <formula>60</formula>
    </cfRule>
    <cfRule type="cellIs" dxfId="116" priority="114" operator="between">
      <formula>21</formula>
      <formula>40</formula>
    </cfRule>
    <cfRule type="cellIs" dxfId="115" priority="115" operator="between">
      <formula>1</formula>
      <formula>20</formula>
    </cfRule>
  </conditionalFormatting>
  <conditionalFormatting sqref="J130">
    <cfRule type="cellIs" dxfId="114" priority="106" operator="between">
      <formula>81</formula>
      <formula>100</formula>
    </cfRule>
    <cfRule type="cellIs" dxfId="113" priority="107" operator="between">
      <formula>61</formula>
      <formula>80</formula>
    </cfRule>
    <cfRule type="cellIs" dxfId="112" priority="108" operator="between">
      <formula>41</formula>
      <formula>60</formula>
    </cfRule>
    <cfRule type="cellIs" dxfId="111" priority="109" operator="between">
      <formula>21</formula>
      <formula>40</formula>
    </cfRule>
    <cfRule type="cellIs" dxfId="110" priority="110" operator="between">
      <formula>1</formula>
      <formula>20</formula>
    </cfRule>
  </conditionalFormatting>
  <conditionalFormatting sqref="J130">
    <cfRule type="cellIs" dxfId="109" priority="101" operator="between">
      <formula>81</formula>
      <formula>100</formula>
    </cfRule>
    <cfRule type="cellIs" dxfId="108" priority="102" operator="between">
      <formula>61</formula>
      <formula>80</formula>
    </cfRule>
    <cfRule type="cellIs" dxfId="107" priority="103" operator="between">
      <formula>41</formula>
      <formula>60</formula>
    </cfRule>
    <cfRule type="cellIs" dxfId="106" priority="104" operator="between">
      <formula>21</formula>
      <formula>40</formula>
    </cfRule>
    <cfRule type="cellIs" dxfId="105" priority="105" operator="between">
      <formula>1</formula>
      <formula>20</formula>
    </cfRule>
  </conditionalFormatting>
  <conditionalFormatting sqref="J127:J129">
    <cfRule type="cellIs" dxfId="104" priority="96" operator="between">
      <formula>81</formula>
      <formula>100</formula>
    </cfRule>
    <cfRule type="cellIs" dxfId="103" priority="97" operator="between">
      <formula>61</formula>
      <formula>80</formula>
    </cfRule>
    <cfRule type="cellIs" dxfId="102" priority="98" operator="between">
      <formula>41</formula>
      <formula>60</formula>
    </cfRule>
    <cfRule type="cellIs" dxfId="101" priority="99" operator="between">
      <formula>21</formula>
      <formula>40</formula>
    </cfRule>
    <cfRule type="cellIs" dxfId="100" priority="100" operator="between">
      <formula>1</formula>
      <formula>20</formula>
    </cfRule>
  </conditionalFormatting>
  <conditionalFormatting sqref="J127:J129">
    <cfRule type="cellIs" dxfId="99" priority="91" operator="between">
      <formula>81</formula>
      <formula>100</formula>
    </cfRule>
    <cfRule type="cellIs" dxfId="98" priority="92" operator="between">
      <formula>61</formula>
      <formula>80</formula>
    </cfRule>
    <cfRule type="cellIs" dxfId="97" priority="93" operator="between">
      <formula>41</formula>
      <formula>60</formula>
    </cfRule>
    <cfRule type="cellIs" dxfId="96" priority="94" operator="between">
      <formula>21</formula>
      <formula>40</formula>
    </cfRule>
    <cfRule type="cellIs" dxfId="95" priority="95" operator="between">
      <formula>1</formula>
      <formula>20</formula>
    </cfRule>
  </conditionalFormatting>
  <conditionalFormatting sqref="J111">
    <cfRule type="cellIs" dxfId="94" priority="86" operator="between">
      <formula>81</formula>
      <formula>100</formula>
    </cfRule>
    <cfRule type="cellIs" dxfId="93" priority="87" operator="between">
      <formula>61</formula>
      <formula>80</formula>
    </cfRule>
    <cfRule type="cellIs" dxfId="92" priority="88" operator="between">
      <formula>41</formula>
      <formula>60</formula>
    </cfRule>
    <cfRule type="cellIs" dxfId="91" priority="89" operator="between">
      <formula>21</formula>
      <formula>40</formula>
    </cfRule>
    <cfRule type="cellIs" dxfId="90" priority="90" operator="between">
      <formula>1</formula>
      <formula>20</formula>
    </cfRule>
  </conditionalFormatting>
  <conditionalFormatting sqref="J111">
    <cfRule type="cellIs" dxfId="89" priority="81" operator="between">
      <formula>81</formula>
      <formula>100</formula>
    </cfRule>
    <cfRule type="cellIs" dxfId="88" priority="82" operator="between">
      <formula>61</formula>
      <formula>80</formula>
    </cfRule>
    <cfRule type="cellIs" dxfId="87" priority="83" operator="between">
      <formula>41</formula>
      <formula>60</formula>
    </cfRule>
    <cfRule type="cellIs" dxfId="86" priority="84" operator="between">
      <formula>21</formula>
      <formula>40</formula>
    </cfRule>
    <cfRule type="cellIs" dxfId="85" priority="85" operator="between">
      <formula>1</formula>
      <formula>20</formula>
    </cfRule>
  </conditionalFormatting>
  <conditionalFormatting sqref="J108:J110">
    <cfRule type="cellIs" dxfId="84" priority="76" operator="between">
      <formula>81</formula>
      <formula>100</formula>
    </cfRule>
    <cfRule type="cellIs" dxfId="83" priority="77" operator="between">
      <formula>61</formula>
      <formula>80</formula>
    </cfRule>
    <cfRule type="cellIs" dxfId="82" priority="78" operator="between">
      <formula>41</formula>
      <formula>60</formula>
    </cfRule>
    <cfRule type="cellIs" dxfId="81" priority="79" operator="between">
      <formula>21</formula>
      <formula>40</formula>
    </cfRule>
    <cfRule type="cellIs" dxfId="80" priority="80" operator="between">
      <formula>1</formula>
      <formula>20</formula>
    </cfRule>
  </conditionalFormatting>
  <conditionalFormatting sqref="J108:J110">
    <cfRule type="cellIs" dxfId="79" priority="71" operator="between">
      <formula>81</formula>
      <formula>100</formula>
    </cfRule>
    <cfRule type="cellIs" dxfId="78" priority="72" operator="between">
      <formula>61</formula>
      <formula>80</formula>
    </cfRule>
    <cfRule type="cellIs" dxfId="77" priority="73" operator="between">
      <formula>41</formula>
      <formula>60</formula>
    </cfRule>
    <cfRule type="cellIs" dxfId="76" priority="74" operator="between">
      <formula>21</formula>
      <formula>40</formula>
    </cfRule>
    <cfRule type="cellIs" dxfId="75" priority="75" operator="between">
      <formula>1</formula>
      <formula>20</formula>
    </cfRule>
  </conditionalFormatting>
  <conditionalFormatting sqref="J120">
    <cfRule type="cellIs" dxfId="74" priority="66" operator="between">
      <formula>81</formula>
      <formula>100</formula>
    </cfRule>
    <cfRule type="cellIs" dxfId="73" priority="67" operator="between">
      <formula>61</formula>
      <formula>80</formula>
    </cfRule>
    <cfRule type="cellIs" dxfId="72" priority="68" operator="between">
      <formula>41</formula>
      <formula>60</formula>
    </cfRule>
    <cfRule type="cellIs" dxfId="71" priority="69" operator="between">
      <formula>21</formula>
      <formula>40</formula>
    </cfRule>
    <cfRule type="cellIs" dxfId="70" priority="70" operator="between">
      <formula>1</formula>
      <formula>20</formula>
    </cfRule>
  </conditionalFormatting>
  <conditionalFormatting sqref="J120">
    <cfRule type="cellIs" dxfId="69" priority="61" operator="between">
      <formula>81</formula>
      <formula>100</formula>
    </cfRule>
    <cfRule type="cellIs" dxfId="68" priority="62" operator="between">
      <formula>61</formula>
      <formula>80</formula>
    </cfRule>
    <cfRule type="cellIs" dxfId="67" priority="63" operator="between">
      <formula>41</formula>
      <formula>60</formula>
    </cfRule>
    <cfRule type="cellIs" dxfId="66" priority="64" operator="between">
      <formula>21</formula>
      <formula>40</formula>
    </cfRule>
    <cfRule type="cellIs" dxfId="65" priority="65" operator="between">
      <formula>1</formula>
      <formula>20</formula>
    </cfRule>
  </conditionalFormatting>
  <conditionalFormatting sqref="J117:J119">
    <cfRule type="cellIs" dxfId="64" priority="56" operator="between">
      <formula>81</formula>
      <formula>100</formula>
    </cfRule>
    <cfRule type="cellIs" dxfId="63" priority="57" operator="between">
      <formula>61</formula>
      <formula>80</formula>
    </cfRule>
    <cfRule type="cellIs" dxfId="62" priority="58" operator="between">
      <formula>41</formula>
      <formula>60</formula>
    </cfRule>
    <cfRule type="cellIs" dxfId="61" priority="59" operator="between">
      <formula>21</formula>
      <formula>40</formula>
    </cfRule>
    <cfRule type="cellIs" dxfId="60" priority="60" operator="between">
      <formula>1</formula>
      <formula>20</formula>
    </cfRule>
  </conditionalFormatting>
  <conditionalFormatting sqref="J117:J119">
    <cfRule type="cellIs" dxfId="59" priority="51" operator="between">
      <formula>81</formula>
      <formula>100</formula>
    </cfRule>
    <cfRule type="cellIs" dxfId="58" priority="52" operator="between">
      <formula>61</formula>
      <formula>80</formula>
    </cfRule>
    <cfRule type="cellIs" dxfId="57" priority="53" operator="between">
      <formula>41</formula>
      <formula>60</formula>
    </cfRule>
    <cfRule type="cellIs" dxfId="56" priority="54" operator="between">
      <formula>21</formula>
      <formula>40</formula>
    </cfRule>
    <cfRule type="cellIs" dxfId="55" priority="55" operator="between">
      <formula>1</formula>
      <formula>20</formula>
    </cfRule>
  </conditionalFormatting>
  <conditionalFormatting sqref="J123:J125">
    <cfRule type="cellIs" dxfId="54" priority="46" operator="between">
      <formula>81</formula>
      <formula>100</formula>
    </cfRule>
    <cfRule type="cellIs" dxfId="53" priority="47" operator="between">
      <formula>61</formula>
      <formula>80</formula>
    </cfRule>
    <cfRule type="cellIs" dxfId="52" priority="48" operator="between">
      <formula>41</formula>
      <formula>60</formula>
    </cfRule>
    <cfRule type="cellIs" dxfId="51" priority="49" operator="between">
      <formula>21</formula>
      <formula>40</formula>
    </cfRule>
    <cfRule type="cellIs" dxfId="50" priority="50" operator="between">
      <formula>1</formula>
      <formula>20</formula>
    </cfRule>
  </conditionalFormatting>
  <conditionalFormatting sqref="J123:J125">
    <cfRule type="cellIs" dxfId="49" priority="41" operator="between">
      <formula>81</formula>
      <formula>100</formula>
    </cfRule>
    <cfRule type="cellIs" dxfId="48" priority="42" operator="between">
      <formula>61</formula>
      <formula>80</formula>
    </cfRule>
    <cfRule type="cellIs" dxfId="47" priority="43" operator="between">
      <formula>41</formula>
      <formula>60</formula>
    </cfRule>
    <cfRule type="cellIs" dxfId="46" priority="44" operator="between">
      <formula>21</formula>
      <formula>40</formula>
    </cfRule>
    <cfRule type="cellIs" dxfId="45" priority="45" operator="between">
      <formula>1</formula>
      <formula>20</formula>
    </cfRule>
  </conditionalFormatting>
  <conditionalFormatting sqref="J112">
    <cfRule type="cellIs" dxfId="44" priority="36" operator="between">
      <formula>81</formula>
      <formula>100</formula>
    </cfRule>
    <cfRule type="cellIs" dxfId="43" priority="37" operator="between">
      <formula>61</formula>
      <formula>80</formula>
    </cfRule>
    <cfRule type="cellIs" dxfId="42" priority="38" operator="between">
      <formula>41</formula>
      <formula>60</formula>
    </cfRule>
    <cfRule type="cellIs" dxfId="41" priority="39" operator="between">
      <formula>21</formula>
      <formula>40</formula>
    </cfRule>
    <cfRule type="cellIs" dxfId="40" priority="40" operator="between">
      <formula>1</formula>
      <formula>20</formula>
    </cfRule>
  </conditionalFormatting>
  <conditionalFormatting sqref="J112">
    <cfRule type="cellIs" dxfId="39" priority="31" operator="between">
      <formula>81</formula>
      <formula>100</formula>
    </cfRule>
    <cfRule type="cellIs" dxfId="38" priority="32" operator="between">
      <formula>61</formula>
      <formula>80</formula>
    </cfRule>
    <cfRule type="cellIs" dxfId="37" priority="33" operator="between">
      <formula>41</formula>
      <formula>60</formula>
    </cfRule>
    <cfRule type="cellIs" dxfId="36" priority="34" operator="between">
      <formula>21</formula>
      <formula>40</formula>
    </cfRule>
    <cfRule type="cellIs" dxfId="35" priority="35" operator="between">
      <formula>1</formula>
      <formula>20</formula>
    </cfRule>
  </conditionalFormatting>
  <conditionalFormatting sqref="J122">
    <cfRule type="cellIs" dxfId="34" priority="26" operator="between">
      <formula>81</formula>
      <formula>100</formula>
    </cfRule>
    <cfRule type="cellIs" dxfId="33" priority="27" operator="between">
      <formula>61</formula>
      <formula>80</formula>
    </cfRule>
    <cfRule type="cellIs" dxfId="32" priority="28" operator="between">
      <formula>41</formula>
      <formula>60</formula>
    </cfRule>
    <cfRule type="cellIs" dxfId="31" priority="29" operator="between">
      <formula>21</formula>
      <formula>40</formula>
    </cfRule>
    <cfRule type="cellIs" dxfId="30" priority="30" operator="between">
      <formula>1</formula>
      <formula>20</formula>
    </cfRule>
  </conditionalFormatting>
  <conditionalFormatting sqref="J122">
    <cfRule type="cellIs" dxfId="29" priority="21" operator="between">
      <formula>81</formula>
      <formula>100</formula>
    </cfRule>
    <cfRule type="cellIs" dxfId="28" priority="22" operator="between">
      <formula>61</formula>
      <formula>80</formula>
    </cfRule>
    <cfRule type="cellIs" dxfId="27" priority="23" operator="between">
      <formula>41</formula>
      <formula>60</formula>
    </cfRule>
    <cfRule type="cellIs" dxfId="26" priority="24" operator="between">
      <formula>21</formula>
      <formula>40</formula>
    </cfRule>
    <cfRule type="cellIs" dxfId="25" priority="25" operator="between">
      <formula>1</formula>
      <formula>20</formula>
    </cfRule>
  </conditionalFormatting>
  <conditionalFormatting sqref="J121">
    <cfRule type="cellIs" dxfId="24" priority="16" operator="between">
      <formula>81</formula>
      <formula>100</formula>
    </cfRule>
    <cfRule type="cellIs" dxfId="23" priority="17" operator="between">
      <formula>61</formula>
      <formula>80</formula>
    </cfRule>
    <cfRule type="cellIs" dxfId="22" priority="18" operator="between">
      <formula>41</formula>
      <formula>60</formula>
    </cfRule>
    <cfRule type="cellIs" dxfId="21" priority="19" operator="between">
      <formula>21</formula>
      <formula>40</formula>
    </cfRule>
    <cfRule type="cellIs" dxfId="20" priority="20" operator="between">
      <formula>1</formula>
      <formula>20</formula>
    </cfRule>
  </conditionalFormatting>
  <conditionalFormatting sqref="J121">
    <cfRule type="cellIs" dxfId="19" priority="11" operator="between">
      <formula>81</formula>
      <formula>100</formula>
    </cfRule>
    <cfRule type="cellIs" dxfId="18" priority="12" operator="between">
      <formula>61</formula>
      <formula>80</formula>
    </cfRule>
    <cfRule type="cellIs" dxfId="17" priority="13" operator="between">
      <formula>41</formula>
      <formula>60</formula>
    </cfRule>
    <cfRule type="cellIs" dxfId="16" priority="14" operator="between">
      <formula>21</formula>
      <formula>40</formula>
    </cfRule>
    <cfRule type="cellIs" dxfId="15" priority="15" operator="between">
      <formula>1</formula>
      <formula>20</formula>
    </cfRule>
  </conditionalFormatting>
  <conditionalFormatting sqref="J126">
    <cfRule type="cellIs" dxfId="14" priority="6" operator="between">
      <formula>81</formula>
      <formula>100</formula>
    </cfRule>
    <cfRule type="cellIs" dxfId="13" priority="7" operator="between">
      <formula>61</formula>
      <formula>80</formula>
    </cfRule>
    <cfRule type="cellIs" dxfId="12" priority="8" operator="between">
      <formula>41</formula>
      <formula>60</formula>
    </cfRule>
    <cfRule type="cellIs" dxfId="11" priority="9" operator="between">
      <formula>21</formula>
      <formula>40</formula>
    </cfRule>
    <cfRule type="cellIs" dxfId="10" priority="10" operator="between">
      <formula>1</formula>
      <formula>20</formula>
    </cfRule>
  </conditionalFormatting>
  <conditionalFormatting sqref="J12:J130">
    <cfRule type="cellIs" dxfId="9" priority="1" operator="between">
      <formula>81</formula>
      <formula>100</formula>
    </cfRule>
    <cfRule type="cellIs" dxfId="8" priority="2" operator="between">
      <formula>61</formula>
      <formula>80</formula>
    </cfRule>
    <cfRule type="cellIs" dxfId="7" priority="3" operator="between">
      <formula>41</formula>
      <formula>60</formula>
    </cfRule>
    <cfRule type="cellIs" dxfId="6" priority="4" operator="between">
      <formula>21</formula>
      <formula>40</formula>
    </cfRule>
    <cfRule type="cellIs" dxfId="5" priority="5" operator="between">
      <formula>1</formula>
      <formula>20</formula>
    </cfRule>
  </conditionalFormatting>
  <dataValidations disablePrompts="1" count="5">
    <dataValidation type="whole" allowBlank="1" showInputMessage="1" showErrorMessage="1" error="ERROR. VALOR NO ACEPTADO" sqref="H12:H130 L12:L130 J12:J130">
      <formula1>0</formula1>
      <formula2>100</formula2>
    </dataValidation>
    <dataValidation type="whole" operator="equal" allowBlank="1" showInputMessage="1" showErrorMessage="1" error="ERROR. NO DEBE DILIGENCIAR ESTAS CELDAS" sqref="F12:F130">
      <formula1>99999999999999900000</formula1>
    </dataValidation>
    <dataValidation type="whole" operator="equal" allowBlank="1" showInputMessage="1" showErrorMessage="1" error="ERROR. NO DEBE DILIGENCIAR ESTAS CELDAS_x000a_" sqref="D12:D131">
      <formula1>99999999999999900000</formula1>
    </dataValidation>
    <dataValidation type="whole" operator="equal" allowBlank="1" showInputMessage="1" showErrorMessage="1" error="ERROR. NO DEBE DILIGENCIAR ESTA CELDA" sqref="H9">
      <formula1>9999999998</formula1>
    </dataValidation>
    <dataValidation operator="equal" allowBlank="1" showInputMessage="1" showErrorMessage="1" error="ERROR. NO DEBE DILIGENCIAR ESTA CELDA" sqref="J9 L9:M9"/>
  </dataValidations>
  <hyperlinks>
    <hyperlink ref="M93" r:id="rId1" display="http://www.cajaviviendapopular.gov.co/_x000a__x000a__x000a_"/>
    <hyperlink ref="M104" r:id="rId2"/>
  </hyperlinks>
  <printOptions horizontalCentered="1"/>
  <pageMargins left="0.39370078740157483" right="0.39370078740157483" top="0.59055118110236227" bottom="0.59055118110236227" header="0.39370078740157483" footer="0.39370078740157483"/>
  <pageSetup scale="40" fitToHeight="0" pageOrder="overThenDown" orientation="landscape" horizontalDpi="4294967294" verticalDpi="300" r:id="rId3"/>
  <headerFooter>
    <oddFooter>&amp;R&amp;"Arial,Normal"&amp;9Página &amp;P de &amp;N</oddFooter>
  </headerFooter>
  <ignoredErrors>
    <ignoredError sqref="F12:F130 D12:D131" formulaRange="1"/>
  </ignoredErrors>
  <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90"/>
  <sheetViews>
    <sheetView showGridLines="0" zoomScale="80" zoomScaleNormal="80" workbookViewId="0">
      <selection activeCell="J151" sqref="J151"/>
    </sheetView>
  </sheetViews>
  <sheetFormatPr baseColWidth="10" defaultColWidth="0" defaultRowHeight="14.25" zeroHeight="1" x14ac:dyDescent="0.2"/>
  <cols>
    <col min="1" max="1" width="0.85546875" style="36" customWidth="1"/>
    <col min="2" max="2" width="1.7109375" style="36" customWidth="1"/>
    <col min="3" max="20" width="11.42578125" style="36" customWidth="1"/>
    <col min="21" max="21" width="1" style="36" customWidth="1"/>
    <col min="22" max="22" width="0.5703125" style="36" customWidth="1"/>
    <col min="23" max="16384" width="11.42578125" style="36" hidden="1"/>
  </cols>
  <sheetData>
    <row r="1" spans="2:21" ht="8.25" customHeight="1" thickBot="1" x14ac:dyDescent="0.25"/>
    <row r="2" spans="2:21" ht="104.25" customHeight="1" x14ac:dyDescent="0.2">
      <c r="B2" s="33"/>
      <c r="C2" s="34"/>
      <c r="D2" s="34"/>
      <c r="E2" s="34"/>
      <c r="F2" s="34"/>
      <c r="G2" s="34"/>
      <c r="H2" s="34"/>
      <c r="I2" s="34"/>
      <c r="J2" s="34"/>
      <c r="K2" s="34"/>
      <c r="L2" s="34"/>
      <c r="M2" s="34"/>
      <c r="N2" s="34"/>
      <c r="O2" s="34"/>
      <c r="P2" s="34"/>
      <c r="Q2" s="34"/>
      <c r="R2" s="34"/>
      <c r="S2" s="34"/>
      <c r="T2" s="34"/>
      <c r="U2" s="35"/>
    </row>
    <row r="3" spans="2:21" ht="30" customHeight="1" x14ac:dyDescent="0.2">
      <c r="B3" s="37"/>
      <c r="C3" s="238" t="s">
        <v>43</v>
      </c>
      <c r="D3" s="238"/>
      <c r="E3" s="238"/>
      <c r="F3" s="238"/>
      <c r="G3" s="238"/>
      <c r="H3" s="238"/>
      <c r="I3" s="238"/>
      <c r="J3" s="238"/>
      <c r="K3" s="238"/>
      <c r="L3" s="238"/>
      <c r="M3" s="238"/>
      <c r="N3" s="238"/>
      <c r="O3" s="238"/>
      <c r="P3" s="238"/>
      <c r="Q3" s="238"/>
      <c r="R3" s="238"/>
      <c r="S3" s="238"/>
      <c r="T3" s="238"/>
      <c r="U3" s="38"/>
    </row>
    <row r="4" spans="2:21" ht="6.75" customHeight="1" x14ac:dyDescent="0.2">
      <c r="B4" s="37"/>
      <c r="C4" s="39"/>
      <c r="D4" s="39"/>
      <c r="E4" s="39"/>
      <c r="F4" s="39"/>
      <c r="G4" s="39"/>
      <c r="H4" s="39"/>
      <c r="I4" s="39"/>
      <c r="J4" s="39"/>
      <c r="K4" s="39"/>
      <c r="L4" s="39"/>
      <c r="M4" s="39"/>
      <c r="N4" s="39"/>
      <c r="O4" s="39"/>
      <c r="P4" s="39"/>
      <c r="Q4" s="39"/>
      <c r="R4" s="39"/>
      <c r="S4" s="39"/>
      <c r="T4" s="39"/>
      <c r="U4" s="38"/>
    </row>
    <row r="5" spans="2:21" x14ac:dyDescent="0.2">
      <c r="B5" s="37"/>
      <c r="C5" s="39"/>
      <c r="D5" s="39"/>
      <c r="E5" s="39"/>
      <c r="F5" s="39"/>
      <c r="G5" s="39"/>
      <c r="H5" s="39"/>
      <c r="I5" s="39"/>
      <c r="J5" s="39"/>
      <c r="K5" s="39"/>
      <c r="L5" s="39"/>
      <c r="M5" s="39"/>
      <c r="N5" s="39"/>
      <c r="O5" s="39"/>
      <c r="P5" s="39"/>
      <c r="Q5" s="39"/>
      <c r="R5" s="39"/>
      <c r="S5" s="39"/>
      <c r="T5" s="39"/>
      <c r="U5" s="38"/>
    </row>
    <row r="6" spans="2:21" ht="18" customHeight="1" x14ac:dyDescent="0.25">
      <c r="B6" s="37"/>
      <c r="C6" s="161" t="s">
        <v>33</v>
      </c>
      <c r="D6" s="76"/>
      <c r="E6" s="77"/>
      <c r="F6" s="77"/>
      <c r="G6" s="77"/>
      <c r="H6" s="77"/>
      <c r="I6" s="76"/>
      <c r="J6" s="76"/>
      <c r="K6" s="76"/>
      <c r="L6" s="77"/>
      <c r="M6" s="77"/>
      <c r="N6" s="77"/>
      <c r="O6" s="77"/>
      <c r="P6" s="77"/>
      <c r="Q6" s="77"/>
      <c r="R6" s="77"/>
      <c r="S6" s="77"/>
      <c r="T6" s="77"/>
      <c r="U6" s="38"/>
    </row>
    <row r="7" spans="2:21" x14ac:dyDescent="0.2">
      <c r="B7" s="37"/>
      <c r="E7" s="39"/>
      <c r="F7" s="39"/>
      <c r="G7" s="39"/>
      <c r="H7" s="39"/>
      <c r="L7" s="39"/>
      <c r="M7" s="39"/>
      <c r="N7" s="39"/>
      <c r="O7" s="39"/>
      <c r="P7" s="39"/>
      <c r="Q7" s="39"/>
      <c r="R7" s="39"/>
      <c r="S7" s="39"/>
      <c r="T7" s="39"/>
      <c r="U7" s="38"/>
    </row>
    <row r="8" spans="2:21" x14ac:dyDescent="0.2">
      <c r="B8" s="37"/>
      <c r="E8" s="39"/>
      <c r="F8" s="39"/>
      <c r="G8" s="39"/>
      <c r="H8" s="39"/>
      <c r="L8" s="39"/>
      <c r="M8" s="39"/>
      <c r="N8" s="39"/>
      <c r="O8" s="39"/>
      <c r="P8" s="39"/>
      <c r="Q8" s="39"/>
      <c r="R8" s="39"/>
      <c r="S8" s="39"/>
      <c r="T8" s="39"/>
      <c r="U8" s="38"/>
    </row>
    <row r="9" spans="2:21" x14ac:dyDescent="0.2">
      <c r="B9" s="37"/>
      <c r="E9" s="39"/>
      <c r="F9" s="39"/>
      <c r="G9" s="39"/>
      <c r="H9" s="39"/>
      <c r="I9" s="39"/>
      <c r="L9" s="39"/>
      <c r="M9" s="39"/>
      <c r="N9" s="39"/>
      <c r="O9" s="39"/>
      <c r="P9" s="39"/>
      <c r="Q9" s="39"/>
      <c r="R9" s="39"/>
      <c r="S9" s="39"/>
      <c r="T9" s="39"/>
      <c r="U9" s="38"/>
    </row>
    <row r="10" spans="2:21" x14ac:dyDescent="0.2">
      <c r="B10" s="37"/>
      <c r="C10" s="39"/>
      <c r="D10" s="39"/>
      <c r="E10" s="39"/>
      <c r="F10" s="39"/>
      <c r="G10" s="39"/>
      <c r="H10" s="39"/>
      <c r="J10" s="39"/>
      <c r="K10" s="39"/>
      <c r="L10" s="39"/>
      <c r="M10" s="39"/>
      <c r="N10" s="39"/>
      <c r="O10" s="39"/>
      <c r="P10" s="39"/>
      <c r="Q10" s="39"/>
      <c r="R10" s="39"/>
      <c r="S10" s="39"/>
      <c r="T10" s="39"/>
      <c r="U10" s="38"/>
    </row>
    <row r="11" spans="2:21" x14ac:dyDescent="0.2">
      <c r="B11" s="37"/>
      <c r="C11" s="39"/>
      <c r="D11" s="39"/>
      <c r="E11" s="39"/>
      <c r="F11" s="39"/>
      <c r="G11" s="39"/>
      <c r="H11" s="39"/>
      <c r="I11" s="39"/>
      <c r="J11" s="39" t="s">
        <v>11</v>
      </c>
      <c r="K11" s="39" t="s">
        <v>10</v>
      </c>
      <c r="L11" s="39"/>
      <c r="M11" s="39"/>
      <c r="N11" s="39"/>
      <c r="O11" s="39"/>
      <c r="P11" s="39"/>
      <c r="Q11" s="39"/>
      <c r="R11" s="39"/>
      <c r="S11" s="39"/>
      <c r="T11" s="39"/>
      <c r="U11" s="38"/>
    </row>
    <row r="12" spans="2:21" x14ac:dyDescent="0.2">
      <c r="B12" s="37"/>
      <c r="C12" s="39"/>
      <c r="D12" s="39"/>
      <c r="E12" s="39"/>
      <c r="F12" s="39"/>
      <c r="G12" s="39"/>
      <c r="H12" s="39"/>
      <c r="I12" s="39" t="str">
        <f>Inicio!C4</f>
        <v>POLÍTICA CONTROL INTERNO</v>
      </c>
      <c r="J12" s="39">
        <v>100</v>
      </c>
      <c r="K12" s="40">
        <f>+Autodiagnóstico!H9</f>
        <v>80.882352941176464</v>
      </c>
      <c r="L12" s="39"/>
      <c r="M12" s="39"/>
      <c r="N12" s="39"/>
      <c r="O12" s="39"/>
      <c r="P12" s="39"/>
      <c r="Q12" s="39"/>
      <c r="R12" s="39"/>
      <c r="S12" s="39"/>
      <c r="T12" s="39"/>
      <c r="U12" s="38"/>
    </row>
    <row r="13" spans="2:21" x14ac:dyDescent="0.2">
      <c r="B13" s="37"/>
      <c r="C13" s="39"/>
      <c r="D13" s="39"/>
      <c r="E13" s="39"/>
      <c r="F13" s="39"/>
      <c r="G13" s="39"/>
      <c r="H13" s="39"/>
      <c r="I13" s="39"/>
      <c r="K13" s="39"/>
      <c r="L13" s="39"/>
      <c r="M13" s="39"/>
      <c r="N13" s="39"/>
      <c r="O13" s="39"/>
      <c r="P13" s="39"/>
      <c r="Q13" s="39"/>
      <c r="R13" s="39"/>
      <c r="S13" s="39"/>
      <c r="T13" s="39"/>
      <c r="U13" s="38"/>
    </row>
    <row r="14" spans="2:21" x14ac:dyDescent="0.2">
      <c r="B14" s="37"/>
      <c r="C14" s="39"/>
      <c r="D14" s="39"/>
      <c r="E14" s="39"/>
      <c r="F14" s="39"/>
      <c r="G14" s="39"/>
      <c r="H14" s="39"/>
      <c r="I14" s="39"/>
      <c r="J14" s="39"/>
      <c r="K14" s="39"/>
      <c r="L14" s="39"/>
      <c r="M14" s="39"/>
      <c r="N14" s="39"/>
      <c r="O14" s="39"/>
      <c r="P14" s="39"/>
      <c r="Q14" s="39"/>
      <c r="R14" s="39"/>
      <c r="S14" s="39"/>
      <c r="T14" s="39"/>
      <c r="U14" s="38"/>
    </row>
    <row r="15" spans="2:21" x14ac:dyDescent="0.2">
      <c r="B15" s="37"/>
      <c r="C15" s="39"/>
      <c r="D15" s="39"/>
      <c r="E15" s="39"/>
      <c r="F15" s="39"/>
      <c r="G15" s="39"/>
      <c r="H15" s="39"/>
      <c r="I15" s="39"/>
      <c r="J15" s="39"/>
      <c r="K15" s="39"/>
      <c r="L15" s="39"/>
      <c r="M15" s="39"/>
      <c r="N15" s="39"/>
      <c r="O15" s="39"/>
      <c r="P15" s="39"/>
      <c r="Q15" s="39"/>
      <c r="R15" s="39"/>
      <c r="S15" s="39"/>
      <c r="T15" s="39"/>
      <c r="U15" s="38"/>
    </row>
    <row r="16" spans="2:21" x14ac:dyDescent="0.2">
      <c r="B16" s="37"/>
      <c r="C16" s="39"/>
      <c r="D16" s="39"/>
      <c r="E16" s="39"/>
      <c r="F16" s="39"/>
      <c r="G16" s="39"/>
      <c r="H16" s="39"/>
      <c r="I16" s="39"/>
      <c r="J16" s="39"/>
      <c r="K16" s="39"/>
      <c r="L16" s="39"/>
      <c r="M16" s="39"/>
      <c r="N16" s="39"/>
      <c r="O16" s="39"/>
      <c r="P16" s="39"/>
      <c r="Q16" s="39"/>
      <c r="R16" s="39"/>
      <c r="S16" s="39"/>
      <c r="T16" s="39"/>
      <c r="U16" s="38"/>
    </row>
    <row r="17" spans="2:21" x14ac:dyDescent="0.2">
      <c r="B17" s="37"/>
      <c r="C17" s="39"/>
      <c r="D17" s="39"/>
      <c r="E17" s="39"/>
      <c r="F17" s="39"/>
      <c r="G17" s="39"/>
      <c r="H17" s="39"/>
      <c r="I17" s="39"/>
      <c r="J17" s="39"/>
      <c r="K17" s="39"/>
      <c r="L17" s="39"/>
      <c r="M17" s="39"/>
      <c r="N17" s="39"/>
      <c r="O17" s="39"/>
      <c r="P17" s="39"/>
      <c r="Q17" s="39"/>
      <c r="R17" s="39"/>
      <c r="S17" s="39"/>
      <c r="T17" s="39"/>
      <c r="U17" s="38"/>
    </row>
    <row r="18" spans="2:21" x14ac:dyDescent="0.2">
      <c r="B18" s="37"/>
      <c r="C18" s="39"/>
      <c r="D18" s="39"/>
      <c r="E18" s="39"/>
      <c r="F18" s="39"/>
      <c r="G18" s="39"/>
      <c r="H18" s="39"/>
      <c r="I18" s="39"/>
      <c r="J18" s="39"/>
      <c r="K18" s="39"/>
      <c r="L18" s="39"/>
      <c r="M18" s="39"/>
      <c r="N18" s="39"/>
      <c r="O18" s="39"/>
      <c r="P18" s="39"/>
      <c r="Q18" s="39"/>
      <c r="R18" s="39"/>
      <c r="S18" s="39"/>
      <c r="T18" s="39"/>
      <c r="U18" s="38"/>
    </row>
    <row r="19" spans="2:21" x14ac:dyDescent="0.2">
      <c r="B19" s="37"/>
      <c r="C19" s="39"/>
      <c r="D19" s="39"/>
      <c r="E19" s="39"/>
      <c r="F19" s="39"/>
      <c r="G19" s="39"/>
      <c r="H19" s="39"/>
      <c r="I19" s="39"/>
      <c r="J19" s="39"/>
      <c r="K19" s="39"/>
      <c r="L19" s="39"/>
      <c r="M19" s="39"/>
      <c r="N19" s="39"/>
      <c r="O19" s="39"/>
      <c r="P19" s="39"/>
      <c r="Q19" s="39"/>
      <c r="R19" s="39"/>
      <c r="S19" s="39"/>
      <c r="T19" s="39"/>
      <c r="U19" s="38"/>
    </row>
    <row r="20" spans="2:21" x14ac:dyDescent="0.2">
      <c r="B20" s="37"/>
      <c r="C20" s="39"/>
      <c r="D20" s="39"/>
      <c r="E20" s="39"/>
      <c r="F20" s="39"/>
      <c r="G20" s="39"/>
      <c r="H20" s="39"/>
      <c r="I20" s="39"/>
      <c r="J20" s="39"/>
      <c r="K20" s="39"/>
      <c r="L20" s="39"/>
      <c r="M20" s="39"/>
      <c r="N20" s="39"/>
      <c r="O20" s="39"/>
      <c r="P20" s="39"/>
      <c r="Q20" s="39"/>
      <c r="R20" s="39"/>
      <c r="S20" s="39"/>
      <c r="T20" s="39"/>
      <c r="U20" s="38"/>
    </row>
    <row r="21" spans="2:21" x14ac:dyDescent="0.2">
      <c r="B21" s="37"/>
      <c r="C21" s="39"/>
      <c r="D21" s="39"/>
      <c r="E21" s="39"/>
      <c r="F21" s="39"/>
      <c r="G21" s="39"/>
      <c r="H21" s="39"/>
      <c r="I21" s="39"/>
      <c r="J21" s="39"/>
      <c r="K21" s="39"/>
      <c r="L21" s="39"/>
      <c r="M21" s="39"/>
      <c r="N21" s="39"/>
      <c r="O21" s="39"/>
      <c r="P21" s="39"/>
      <c r="Q21" s="39"/>
      <c r="R21" s="39"/>
      <c r="S21" s="39"/>
      <c r="T21" s="39"/>
      <c r="U21" s="38"/>
    </row>
    <row r="22" spans="2:21" x14ac:dyDescent="0.2">
      <c r="B22" s="37"/>
      <c r="C22" s="39"/>
      <c r="D22" s="39"/>
      <c r="E22" s="39"/>
      <c r="F22" s="39"/>
      <c r="G22" s="39"/>
      <c r="H22" s="39"/>
      <c r="I22" s="39"/>
      <c r="J22" s="39"/>
      <c r="K22" s="39"/>
      <c r="L22" s="39"/>
      <c r="M22" s="39"/>
      <c r="N22" s="39"/>
      <c r="O22" s="39"/>
      <c r="P22" s="39"/>
      <c r="Q22" s="39"/>
      <c r="R22" s="39"/>
      <c r="S22" s="39"/>
      <c r="T22" s="39"/>
      <c r="U22" s="38"/>
    </row>
    <row r="23" spans="2:21" x14ac:dyDescent="0.2">
      <c r="B23" s="37"/>
      <c r="C23" s="39"/>
      <c r="D23" s="39"/>
      <c r="E23" s="39"/>
      <c r="F23" s="39"/>
      <c r="G23" s="39"/>
      <c r="H23" s="39"/>
      <c r="I23" s="39"/>
      <c r="J23" s="39"/>
      <c r="K23" s="39"/>
      <c r="L23" s="39"/>
      <c r="M23" s="39"/>
      <c r="N23" s="39"/>
      <c r="O23" s="39"/>
      <c r="P23" s="39"/>
      <c r="Q23" s="39"/>
      <c r="R23" s="39"/>
      <c r="S23" s="39"/>
      <c r="T23" s="39"/>
      <c r="U23" s="38"/>
    </row>
    <row r="24" spans="2:21" x14ac:dyDescent="0.2">
      <c r="B24" s="37"/>
      <c r="C24" s="39"/>
      <c r="D24" s="39"/>
      <c r="E24" s="39"/>
      <c r="F24" s="39"/>
      <c r="G24" s="39"/>
      <c r="H24" s="39"/>
      <c r="I24" s="39"/>
      <c r="J24" s="39"/>
      <c r="K24" s="39"/>
      <c r="L24" s="39"/>
      <c r="M24" s="39"/>
      <c r="N24" s="39"/>
      <c r="O24" s="39"/>
      <c r="P24" s="39"/>
      <c r="Q24" s="39"/>
      <c r="R24" s="39"/>
      <c r="S24" s="39"/>
      <c r="T24" s="39"/>
      <c r="U24" s="38"/>
    </row>
    <row r="25" spans="2:21" x14ac:dyDescent="0.2">
      <c r="B25" s="37"/>
      <c r="C25" s="39"/>
      <c r="D25" s="39"/>
      <c r="E25" s="39"/>
      <c r="F25" s="39"/>
      <c r="G25" s="39"/>
      <c r="H25" s="39"/>
      <c r="I25" s="39"/>
      <c r="J25" s="39"/>
      <c r="K25" s="39"/>
      <c r="L25" s="39"/>
      <c r="M25" s="39"/>
      <c r="N25" s="39"/>
      <c r="O25" s="39"/>
      <c r="P25" s="39"/>
      <c r="Q25" s="39"/>
      <c r="R25" s="39"/>
      <c r="S25" s="39"/>
      <c r="T25" s="39"/>
      <c r="U25" s="38"/>
    </row>
    <row r="26" spans="2:21" x14ac:dyDescent="0.2">
      <c r="B26" s="37"/>
      <c r="C26" s="39"/>
      <c r="D26" s="39"/>
      <c r="E26" s="39"/>
      <c r="F26" s="39"/>
      <c r="G26" s="39"/>
      <c r="H26" s="39"/>
      <c r="I26" s="39"/>
      <c r="J26" s="39"/>
      <c r="K26" s="39"/>
      <c r="L26" s="39"/>
      <c r="M26" s="39"/>
      <c r="N26" s="39"/>
      <c r="O26" s="39"/>
      <c r="P26" s="39"/>
      <c r="Q26" s="39"/>
      <c r="R26" s="39"/>
      <c r="S26" s="39"/>
      <c r="T26" s="39"/>
      <c r="U26" s="38"/>
    </row>
    <row r="27" spans="2:21" x14ac:dyDescent="0.2">
      <c r="B27" s="37"/>
      <c r="C27" s="39"/>
      <c r="D27" s="39"/>
      <c r="E27" s="39"/>
      <c r="F27" s="39"/>
      <c r="G27" s="39"/>
      <c r="H27" s="39"/>
      <c r="I27" s="39"/>
      <c r="J27" s="39"/>
      <c r="K27" s="39"/>
      <c r="L27" s="39"/>
      <c r="M27" s="39"/>
      <c r="N27" s="39"/>
      <c r="O27" s="39"/>
      <c r="P27" s="39"/>
      <c r="Q27" s="39"/>
      <c r="R27" s="39"/>
      <c r="S27" s="39"/>
      <c r="T27" s="39"/>
      <c r="U27" s="38"/>
    </row>
    <row r="28" spans="2:21" ht="18" customHeight="1" x14ac:dyDescent="0.25">
      <c r="B28" s="37"/>
      <c r="C28" s="161" t="s">
        <v>65</v>
      </c>
      <c r="D28" s="76"/>
      <c r="E28" s="77"/>
      <c r="F28" s="77"/>
      <c r="G28" s="77"/>
      <c r="H28" s="77"/>
      <c r="I28" s="76"/>
      <c r="J28" s="76"/>
      <c r="K28" s="76"/>
      <c r="L28" s="77"/>
      <c r="M28" s="77"/>
      <c r="N28" s="77"/>
      <c r="O28" s="77"/>
      <c r="P28" s="77"/>
      <c r="Q28" s="77"/>
      <c r="R28" s="77"/>
      <c r="S28" s="77"/>
      <c r="T28" s="77"/>
      <c r="U28" s="38"/>
    </row>
    <row r="29" spans="2:21" x14ac:dyDescent="0.2">
      <c r="B29" s="37"/>
      <c r="F29" s="39"/>
      <c r="G29" s="39"/>
      <c r="H29" s="39"/>
      <c r="I29" s="39"/>
      <c r="J29" s="39"/>
      <c r="K29" s="39"/>
      <c r="L29" s="39"/>
      <c r="M29" s="39"/>
      <c r="N29" s="39"/>
      <c r="O29" s="39"/>
      <c r="P29" s="39"/>
      <c r="Q29" s="39"/>
      <c r="R29" s="39"/>
      <c r="S29" s="39"/>
      <c r="T29" s="39"/>
      <c r="U29" s="38"/>
    </row>
    <row r="30" spans="2:21" x14ac:dyDescent="0.2">
      <c r="B30" s="37"/>
      <c r="F30" s="39"/>
      <c r="G30" s="39"/>
      <c r="H30" s="39"/>
      <c r="I30" s="39"/>
      <c r="J30" s="39"/>
      <c r="K30" s="39"/>
      <c r="L30" s="39"/>
      <c r="M30" s="39"/>
      <c r="N30" s="39"/>
      <c r="O30" s="39"/>
      <c r="P30" s="39"/>
      <c r="Q30" s="39"/>
      <c r="R30" s="39"/>
      <c r="S30" s="39"/>
      <c r="T30" s="39"/>
      <c r="U30" s="38"/>
    </row>
    <row r="31" spans="2:21" x14ac:dyDescent="0.2">
      <c r="B31" s="37"/>
      <c r="F31" s="39"/>
      <c r="G31" s="39"/>
      <c r="H31" s="39"/>
      <c r="I31" s="39"/>
      <c r="J31" s="39"/>
      <c r="K31" s="39"/>
      <c r="L31" s="39"/>
      <c r="M31" s="39"/>
      <c r="N31" s="39"/>
      <c r="O31" s="39"/>
      <c r="P31" s="39"/>
      <c r="Q31" s="39"/>
      <c r="R31" s="39"/>
      <c r="S31" s="39"/>
      <c r="T31" s="39"/>
      <c r="U31" s="38"/>
    </row>
    <row r="32" spans="2:21" x14ac:dyDescent="0.2">
      <c r="B32" s="37"/>
      <c r="C32" s="39"/>
      <c r="D32" s="39"/>
      <c r="E32" s="39"/>
      <c r="F32" s="39"/>
      <c r="G32" s="39"/>
      <c r="H32" s="39"/>
      <c r="I32" s="39"/>
      <c r="J32" s="39"/>
      <c r="K32" s="39"/>
      <c r="L32" s="39"/>
      <c r="M32" s="39"/>
      <c r="N32" s="39"/>
      <c r="O32" s="39"/>
      <c r="P32" s="39"/>
      <c r="Q32" s="39"/>
      <c r="R32" s="39"/>
      <c r="S32" s="39"/>
      <c r="T32" s="39"/>
      <c r="U32" s="38"/>
    </row>
    <row r="33" spans="2:21" x14ac:dyDescent="0.2">
      <c r="B33" s="37"/>
      <c r="C33" s="39"/>
      <c r="D33" s="39"/>
      <c r="E33" s="39"/>
      <c r="F33" s="39"/>
      <c r="G33" s="39"/>
      <c r="H33" s="39"/>
      <c r="I33" s="39"/>
      <c r="J33" s="39" t="s">
        <v>7</v>
      </c>
      <c r="K33" s="39" t="s">
        <v>8</v>
      </c>
      <c r="L33" s="39" t="s">
        <v>2</v>
      </c>
      <c r="M33" s="39"/>
      <c r="N33" s="39"/>
      <c r="O33" s="39"/>
      <c r="P33" s="39"/>
      <c r="Q33" s="39"/>
      <c r="R33" s="39"/>
      <c r="S33" s="39"/>
      <c r="T33" s="39"/>
      <c r="U33" s="38"/>
    </row>
    <row r="34" spans="2:21" x14ac:dyDescent="0.2">
      <c r="B34" s="37"/>
      <c r="C34" s="39"/>
      <c r="D34" s="39"/>
      <c r="E34" s="39"/>
      <c r="F34" s="39"/>
      <c r="G34" s="39"/>
      <c r="H34" s="39"/>
      <c r="I34" s="39"/>
      <c r="J34" s="39" t="str">
        <f>+Autodiagnóstico!C12</f>
        <v>Ambiente de Control</v>
      </c>
      <c r="K34" s="39">
        <v>100</v>
      </c>
      <c r="L34" s="40">
        <f>+Autodiagnóstico!D12</f>
        <v>80</v>
      </c>
      <c r="M34" s="39"/>
      <c r="N34" s="39"/>
      <c r="O34" s="39"/>
      <c r="P34" s="39"/>
      <c r="Q34" s="39"/>
      <c r="R34" s="39"/>
      <c r="S34" s="39"/>
      <c r="T34" s="39"/>
      <c r="U34" s="38"/>
    </row>
    <row r="35" spans="2:21" x14ac:dyDescent="0.2">
      <c r="B35" s="37"/>
      <c r="C35" s="39"/>
      <c r="D35" s="39"/>
      <c r="E35" s="39"/>
      <c r="F35" s="39"/>
      <c r="G35" s="39"/>
      <c r="H35" s="39"/>
      <c r="I35" s="39"/>
      <c r="J35" s="39" t="str">
        <f>+Autodiagnóstico!C37</f>
        <v>Gestión de los riesgos institucionales</v>
      </c>
      <c r="K35" s="39">
        <v>100</v>
      </c>
      <c r="L35" s="40">
        <f>+Autodiagnóstico!D37</f>
        <v>93.392857142857139</v>
      </c>
      <c r="M35" s="39"/>
      <c r="N35" s="39"/>
      <c r="O35" s="39"/>
      <c r="P35" s="39"/>
      <c r="Q35" s="39"/>
      <c r="R35" s="39"/>
      <c r="S35" s="39"/>
      <c r="T35" s="39"/>
      <c r="U35" s="38"/>
    </row>
    <row r="36" spans="2:21" x14ac:dyDescent="0.2">
      <c r="B36" s="37"/>
      <c r="C36" s="39"/>
      <c r="D36" s="39"/>
      <c r="E36" s="39"/>
      <c r="F36" s="39"/>
      <c r="G36" s="39"/>
      <c r="H36" s="39"/>
      <c r="I36" s="39"/>
      <c r="J36" s="39" t="str">
        <f>+Autodiagnóstico!C65</f>
        <v xml:space="preserve">Actividades de Control </v>
      </c>
      <c r="K36" s="39">
        <v>100</v>
      </c>
      <c r="L36" s="40">
        <f>+Autodiagnóstico!D65</f>
        <v>72.826086956521735</v>
      </c>
      <c r="M36" s="41"/>
      <c r="N36" s="39"/>
      <c r="O36" s="39"/>
      <c r="P36" s="39"/>
      <c r="Q36" s="39"/>
      <c r="R36" s="39"/>
      <c r="S36" s="39"/>
      <c r="T36" s="39"/>
      <c r="U36" s="38"/>
    </row>
    <row r="37" spans="2:21" x14ac:dyDescent="0.2">
      <c r="B37" s="37"/>
      <c r="C37" s="39"/>
      <c r="D37" s="39"/>
      <c r="E37" s="39"/>
      <c r="F37" s="39"/>
      <c r="G37" s="39"/>
      <c r="H37" s="39"/>
      <c r="I37" s="39"/>
      <c r="J37" s="39" t="str">
        <f>+Autodiagnóstico!C88</f>
        <v>Información y Comunicación</v>
      </c>
      <c r="K37" s="39">
        <v>100</v>
      </c>
      <c r="L37" s="40">
        <f>+Autodiagnóstico!D88</f>
        <v>73.75</v>
      </c>
      <c r="M37" s="41"/>
      <c r="N37" s="39"/>
      <c r="O37" s="39"/>
      <c r="P37" s="39"/>
      <c r="Q37" s="39"/>
      <c r="R37" s="39"/>
      <c r="S37" s="39"/>
      <c r="T37" s="39"/>
      <c r="U37" s="38"/>
    </row>
    <row r="38" spans="2:21" x14ac:dyDescent="0.2">
      <c r="B38" s="37"/>
      <c r="C38" s="39"/>
      <c r="D38" s="39"/>
      <c r="E38" s="39"/>
      <c r="F38" s="39"/>
      <c r="G38" s="39"/>
      <c r="H38" s="39"/>
      <c r="I38" s="39"/>
      <c r="J38" s="39" t="str">
        <f>+Autodiagnóstico!C108</f>
        <v xml:space="preserve">Monitoreo o supervisión continua </v>
      </c>
      <c r="K38" s="39">
        <v>100</v>
      </c>
      <c r="L38" s="40">
        <f>+Autodiagnóstico!D108</f>
        <v>80.869565217391298</v>
      </c>
      <c r="M38" s="41"/>
      <c r="N38" s="39"/>
      <c r="O38" s="39"/>
      <c r="P38" s="39"/>
      <c r="Q38" s="39"/>
      <c r="R38" s="39"/>
      <c r="S38" s="39"/>
      <c r="T38" s="39"/>
      <c r="U38" s="38"/>
    </row>
    <row r="39" spans="2:21" x14ac:dyDescent="0.2">
      <c r="B39" s="37"/>
      <c r="C39" s="39"/>
      <c r="D39" s="39"/>
      <c r="E39" s="39"/>
      <c r="F39" s="39"/>
      <c r="G39" s="39"/>
      <c r="H39" s="39"/>
      <c r="I39" s="39"/>
      <c r="J39" s="39"/>
      <c r="K39" s="39"/>
      <c r="L39" s="39"/>
      <c r="M39" s="41"/>
      <c r="N39" s="39"/>
      <c r="O39" s="39"/>
      <c r="P39" s="39"/>
      <c r="Q39" s="39"/>
      <c r="R39" s="39"/>
      <c r="S39" s="39"/>
      <c r="T39" s="39"/>
      <c r="U39" s="38"/>
    </row>
    <row r="40" spans="2:21" x14ac:dyDescent="0.2">
      <c r="B40" s="37"/>
      <c r="C40" s="39"/>
      <c r="D40" s="39"/>
      <c r="E40" s="39"/>
      <c r="F40" s="39"/>
      <c r="G40" s="39"/>
      <c r="H40" s="39"/>
      <c r="I40" s="39"/>
      <c r="J40" s="39"/>
      <c r="K40" s="39"/>
      <c r="L40" s="39"/>
      <c r="M40" s="41"/>
      <c r="N40" s="39"/>
      <c r="O40" s="39"/>
      <c r="P40" s="39"/>
      <c r="Q40" s="39"/>
      <c r="R40" s="39"/>
      <c r="S40" s="39"/>
      <c r="T40" s="39"/>
      <c r="U40" s="38"/>
    </row>
    <row r="41" spans="2:21" x14ac:dyDescent="0.2">
      <c r="B41" s="37"/>
      <c r="C41" s="39"/>
      <c r="D41" s="39"/>
      <c r="E41" s="39"/>
      <c r="F41" s="39"/>
      <c r="G41" s="39"/>
      <c r="H41" s="39"/>
      <c r="I41" s="39"/>
      <c r="J41" s="39"/>
      <c r="K41" s="39"/>
      <c r="L41" s="39"/>
      <c r="M41" s="39"/>
      <c r="N41" s="39"/>
      <c r="O41" s="39"/>
      <c r="P41" s="39"/>
      <c r="Q41" s="39"/>
      <c r="R41" s="39"/>
      <c r="S41" s="39"/>
      <c r="T41" s="39"/>
      <c r="U41" s="38"/>
    </row>
    <row r="42" spans="2:21" x14ac:dyDescent="0.2">
      <c r="B42" s="37"/>
      <c r="C42" s="39"/>
      <c r="D42" s="39"/>
      <c r="E42" s="39"/>
      <c r="F42" s="39"/>
      <c r="G42" s="39"/>
      <c r="H42" s="39"/>
      <c r="I42" s="39"/>
      <c r="J42" s="39"/>
      <c r="K42" s="39"/>
      <c r="L42" s="39"/>
      <c r="M42" s="41"/>
      <c r="N42" s="39"/>
      <c r="O42" s="39"/>
      <c r="P42" s="39"/>
      <c r="Q42" s="39"/>
      <c r="R42" s="39"/>
      <c r="S42" s="39"/>
      <c r="T42" s="39"/>
      <c r="U42" s="38"/>
    </row>
    <row r="43" spans="2:21" x14ac:dyDescent="0.2">
      <c r="B43" s="37"/>
      <c r="C43" s="39"/>
      <c r="D43" s="39"/>
      <c r="E43" s="39"/>
      <c r="F43" s="39"/>
      <c r="G43" s="39"/>
      <c r="H43" s="39"/>
      <c r="I43" s="39"/>
      <c r="J43" s="39"/>
      <c r="K43" s="39"/>
      <c r="L43" s="39"/>
      <c r="M43" s="41"/>
      <c r="N43" s="39"/>
      <c r="O43" s="39"/>
      <c r="P43" s="39"/>
      <c r="Q43" s="39"/>
      <c r="R43" s="39"/>
      <c r="S43" s="39"/>
      <c r="T43" s="39"/>
      <c r="U43" s="38"/>
    </row>
    <row r="44" spans="2:21" x14ac:dyDescent="0.2">
      <c r="B44" s="37"/>
      <c r="C44" s="39"/>
      <c r="D44" s="39"/>
      <c r="E44" s="39"/>
      <c r="F44" s="39"/>
      <c r="G44" s="39"/>
      <c r="H44" s="39"/>
      <c r="I44" s="39"/>
      <c r="J44" s="39"/>
      <c r="K44" s="39"/>
      <c r="L44" s="39"/>
      <c r="M44" s="41"/>
      <c r="N44" s="39"/>
      <c r="O44" s="39"/>
      <c r="P44" s="39"/>
      <c r="Q44" s="39"/>
      <c r="R44" s="39"/>
      <c r="S44" s="39"/>
      <c r="T44" s="39"/>
      <c r="U44" s="38"/>
    </row>
    <row r="45" spans="2:21" x14ac:dyDescent="0.2">
      <c r="B45" s="37"/>
      <c r="C45" s="39"/>
      <c r="D45" s="39"/>
      <c r="E45" s="39"/>
      <c r="F45" s="39"/>
      <c r="G45" s="39"/>
      <c r="H45" s="39"/>
      <c r="I45" s="39"/>
      <c r="J45" s="39"/>
      <c r="K45" s="39"/>
      <c r="L45" s="39"/>
      <c r="M45" s="41"/>
      <c r="N45" s="39"/>
      <c r="O45" s="39"/>
      <c r="P45" s="39"/>
      <c r="Q45" s="39"/>
      <c r="R45" s="39"/>
      <c r="S45" s="39"/>
      <c r="T45" s="39"/>
      <c r="U45" s="38"/>
    </row>
    <row r="46" spans="2:21" x14ac:dyDescent="0.2">
      <c r="B46" s="37"/>
      <c r="C46" s="39"/>
      <c r="D46" s="39"/>
      <c r="E46" s="39"/>
      <c r="F46" s="39"/>
      <c r="G46" s="39"/>
      <c r="H46" s="39"/>
      <c r="I46" s="39"/>
      <c r="J46" s="39"/>
      <c r="K46" s="39"/>
      <c r="L46" s="39"/>
      <c r="M46" s="41"/>
      <c r="N46" s="39"/>
      <c r="O46" s="39"/>
      <c r="P46" s="39"/>
      <c r="Q46" s="39"/>
      <c r="R46" s="39"/>
      <c r="S46" s="39"/>
      <c r="T46" s="39"/>
      <c r="U46" s="38"/>
    </row>
    <row r="47" spans="2:21" x14ac:dyDescent="0.2">
      <c r="B47" s="37"/>
      <c r="C47" s="39"/>
      <c r="D47" s="39"/>
      <c r="E47" s="39"/>
      <c r="F47" s="39"/>
      <c r="G47" s="39"/>
      <c r="H47" s="39"/>
      <c r="I47" s="39"/>
      <c r="J47" s="39"/>
      <c r="K47" s="39"/>
      <c r="L47" s="39"/>
      <c r="M47" s="39"/>
      <c r="N47" s="39"/>
      <c r="O47" s="39"/>
      <c r="P47" s="39"/>
      <c r="Q47" s="39"/>
      <c r="R47" s="39"/>
      <c r="S47" s="39"/>
      <c r="T47" s="39"/>
      <c r="U47" s="38"/>
    </row>
    <row r="48" spans="2:21" x14ac:dyDescent="0.2">
      <c r="B48" s="37"/>
      <c r="C48" s="39"/>
      <c r="D48" s="39"/>
      <c r="E48" s="39"/>
      <c r="F48" s="39"/>
      <c r="G48" s="39"/>
      <c r="H48" s="39"/>
      <c r="I48" s="39"/>
      <c r="J48" s="39"/>
      <c r="K48" s="39"/>
      <c r="L48" s="39"/>
      <c r="M48" s="39"/>
      <c r="N48" s="39"/>
      <c r="O48" s="39"/>
      <c r="P48" s="39"/>
      <c r="Q48" s="39"/>
      <c r="R48" s="39"/>
      <c r="S48" s="39"/>
      <c r="T48" s="39"/>
      <c r="U48" s="38"/>
    </row>
    <row r="49" spans="2:21" ht="18" customHeight="1" x14ac:dyDescent="0.25">
      <c r="B49" s="37"/>
      <c r="C49" s="161" t="s">
        <v>28</v>
      </c>
      <c r="D49" s="76"/>
      <c r="E49" s="77"/>
      <c r="F49" s="77"/>
      <c r="G49" s="77"/>
      <c r="H49" s="77"/>
      <c r="I49" s="76"/>
      <c r="J49" s="76"/>
      <c r="K49" s="76"/>
      <c r="L49" s="77"/>
      <c r="M49" s="77"/>
      <c r="N49" s="77"/>
      <c r="O49" s="77"/>
      <c r="P49" s="77"/>
      <c r="Q49" s="77"/>
      <c r="R49" s="77"/>
      <c r="S49" s="77"/>
      <c r="T49" s="77"/>
      <c r="U49" s="38"/>
    </row>
    <row r="50" spans="2:21" x14ac:dyDescent="0.2">
      <c r="B50" s="37"/>
      <c r="C50" s="39"/>
      <c r="D50" s="39"/>
      <c r="E50" s="39"/>
      <c r="F50" s="39"/>
      <c r="G50" s="39"/>
      <c r="H50" s="39"/>
      <c r="I50" s="39"/>
      <c r="J50" s="39"/>
      <c r="O50" s="39"/>
      <c r="P50" s="39"/>
      <c r="Q50" s="39"/>
      <c r="R50" s="39"/>
      <c r="S50" s="39"/>
      <c r="T50" s="39"/>
      <c r="U50" s="38"/>
    </row>
    <row r="51" spans="2:21" x14ac:dyDescent="0.2">
      <c r="B51" s="37"/>
      <c r="G51" s="39"/>
      <c r="H51" s="39"/>
      <c r="K51" s="353" t="s">
        <v>66</v>
      </c>
      <c r="L51" s="353"/>
      <c r="M51" s="353"/>
      <c r="N51" s="353"/>
      <c r="O51" s="39"/>
      <c r="P51" s="39"/>
      <c r="Q51" s="39"/>
      <c r="R51" s="39"/>
      <c r="S51" s="39"/>
      <c r="T51" s="39"/>
      <c r="U51" s="38"/>
    </row>
    <row r="52" spans="2:21" ht="15" customHeight="1" x14ac:dyDescent="0.25">
      <c r="B52" s="37"/>
      <c r="G52" s="39"/>
      <c r="H52" s="39"/>
      <c r="J52" s="352" t="str">
        <f>+Autodiagnóstico!C12</f>
        <v>Ambiente de Control</v>
      </c>
      <c r="K52" s="352"/>
      <c r="L52" s="352"/>
      <c r="M52" s="352"/>
      <c r="N52" s="352"/>
      <c r="O52" s="352"/>
      <c r="P52" s="39"/>
      <c r="Q52" s="39"/>
      <c r="R52" s="39"/>
      <c r="S52" s="39"/>
      <c r="T52" s="39"/>
      <c r="U52" s="38"/>
    </row>
    <row r="53" spans="2:21" ht="15" x14ac:dyDescent="0.25">
      <c r="B53" s="37"/>
      <c r="H53" s="71"/>
      <c r="K53" s="39"/>
      <c r="L53" s="39"/>
      <c r="O53" s="39"/>
      <c r="P53" s="39"/>
      <c r="Q53" s="39"/>
      <c r="R53" s="39"/>
      <c r="S53" s="39"/>
      <c r="T53" s="39"/>
      <c r="U53" s="38"/>
    </row>
    <row r="54" spans="2:21" x14ac:dyDescent="0.2">
      <c r="B54" s="37"/>
      <c r="C54" s="39"/>
      <c r="D54" s="39"/>
      <c r="E54" s="39"/>
      <c r="F54" s="39"/>
      <c r="G54" s="39"/>
      <c r="H54" s="39"/>
      <c r="I54" s="39"/>
      <c r="J54" s="39"/>
      <c r="K54" s="39"/>
      <c r="L54" s="39"/>
      <c r="M54" s="39"/>
      <c r="N54" s="39"/>
      <c r="O54" s="39"/>
      <c r="P54" s="39"/>
      <c r="Q54" s="39"/>
      <c r="R54" s="39"/>
      <c r="S54" s="39"/>
      <c r="T54" s="39"/>
      <c r="U54" s="38"/>
    </row>
    <row r="55" spans="2:21" x14ac:dyDescent="0.2">
      <c r="B55" s="37"/>
      <c r="G55" s="39"/>
      <c r="H55" s="39"/>
      <c r="L55" s="39"/>
      <c r="P55" s="39"/>
      <c r="Q55" s="39"/>
      <c r="R55" s="39"/>
      <c r="S55" s="39"/>
      <c r="T55" s="39"/>
      <c r="U55" s="38"/>
    </row>
    <row r="56" spans="2:21" x14ac:dyDescent="0.2">
      <c r="B56" s="37"/>
      <c r="G56" s="39"/>
      <c r="H56" s="39"/>
      <c r="J56" s="39" t="s">
        <v>30</v>
      </c>
      <c r="K56" s="36" t="s">
        <v>11</v>
      </c>
      <c r="L56" s="39" t="s">
        <v>10</v>
      </c>
      <c r="P56" s="39"/>
      <c r="Q56" s="39"/>
      <c r="R56" s="39"/>
      <c r="S56" s="39"/>
      <c r="T56" s="39"/>
      <c r="U56" s="38"/>
    </row>
    <row r="57" spans="2:21" x14ac:dyDescent="0.2">
      <c r="B57" s="37"/>
      <c r="G57" s="39"/>
      <c r="H57" s="39"/>
      <c r="J57" s="39" t="str">
        <f>+Autodiagnóstico!E12</f>
        <v>Diseño adecuado y efectivo del componente Ambiente de Control</v>
      </c>
      <c r="K57" s="36">
        <v>100</v>
      </c>
      <c r="L57" s="40">
        <f>+Autodiagnóstico!F12</f>
        <v>78</v>
      </c>
      <c r="P57" s="39"/>
      <c r="Q57" s="39"/>
      <c r="R57" s="39"/>
      <c r="S57" s="39"/>
      <c r="T57" s="39"/>
      <c r="U57" s="38"/>
    </row>
    <row r="58" spans="2:21" x14ac:dyDescent="0.2">
      <c r="B58" s="37"/>
      <c r="G58" s="39"/>
      <c r="H58" s="39"/>
      <c r="J58" s="39" t="str">
        <f>+Autodiagnóstico!E17</f>
        <v>Responsabilidades de la Alta dirección y Comité Institucional de Coordinación de Control Interno (línea estratégica)</v>
      </c>
      <c r="K58" s="36">
        <v>100</v>
      </c>
      <c r="L58" s="40">
        <f>+Autodiagnóstico!F17</f>
        <v>76.25</v>
      </c>
      <c r="M58" s="39"/>
      <c r="N58" s="39"/>
      <c r="O58" s="39"/>
      <c r="P58" s="39"/>
      <c r="Q58" s="39"/>
      <c r="R58" s="39"/>
      <c r="S58" s="39"/>
      <c r="T58" s="39"/>
      <c r="U58" s="38"/>
    </row>
    <row r="59" spans="2:21" x14ac:dyDescent="0.2">
      <c r="B59" s="37"/>
      <c r="E59" s="39"/>
      <c r="F59" s="39"/>
      <c r="G59" s="39"/>
      <c r="H59" s="39"/>
      <c r="I59" s="39"/>
      <c r="J59" s="39" t="str">
        <f>+Autodiagnóstico!E21</f>
        <v>Responsabilidades gerentes públicos y líderes de proceso (primera Línea de defensa)</v>
      </c>
      <c r="K59" s="36">
        <v>100</v>
      </c>
      <c r="L59" s="40">
        <f>+Autodiagnóstico!F21</f>
        <v>79</v>
      </c>
      <c r="M59" s="39"/>
      <c r="N59" s="39"/>
      <c r="O59" s="39"/>
      <c r="P59" s="39"/>
      <c r="Q59" s="39"/>
      <c r="R59" s="39"/>
      <c r="S59" s="39"/>
      <c r="T59" s="39"/>
      <c r="U59" s="38"/>
    </row>
    <row r="60" spans="2:21" x14ac:dyDescent="0.2">
      <c r="B60" s="37"/>
      <c r="C60" s="39"/>
      <c r="D60" s="39"/>
      <c r="E60" s="39"/>
      <c r="F60" s="39"/>
      <c r="G60" s="39"/>
      <c r="H60" s="39"/>
      <c r="I60" s="39"/>
      <c r="J60" s="39" t="str">
        <f>+Autodiagnóstico!E26</f>
        <v>Responsabilidades de los servidores encargados del monitoreo y evaluación de controles y gestión del riesgo (segunda línea de defensa)</v>
      </c>
      <c r="K60" s="36">
        <v>100</v>
      </c>
      <c r="L60" s="40">
        <f>+Autodiagnóstico!F26</f>
        <v>79.166666666666671</v>
      </c>
      <c r="M60" s="39"/>
      <c r="N60" s="39"/>
      <c r="O60" s="39"/>
      <c r="P60" s="39"/>
      <c r="Q60" s="39"/>
      <c r="R60" s="39"/>
      <c r="S60" s="39"/>
      <c r="T60" s="39"/>
      <c r="U60" s="38"/>
    </row>
    <row r="61" spans="2:21" x14ac:dyDescent="0.2">
      <c r="B61" s="37"/>
      <c r="C61" s="39"/>
      <c r="D61" s="39"/>
      <c r="E61" s="39"/>
      <c r="F61" s="39"/>
      <c r="G61" s="39"/>
      <c r="H61" s="39"/>
      <c r="I61" s="39"/>
      <c r="J61" s="39" t="str">
        <f>+Autodiagnóstico!E32</f>
        <v>Responsabilidades del área de control interno (tercera línea de defensa)</v>
      </c>
      <c r="K61" s="36">
        <v>100</v>
      </c>
      <c r="L61" s="49">
        <f>+Autodiagnóstico!F32</f>
        <v>87</v>
      </c>
      <c r="M61" s="39"/>
      <c r="N61" s="39"/>
      <c r="O61" s="39"/>
      <c r="P61" s="39"/>
      <c r="Q61" s="39"/>
      <c r="R61" s="39"/>
      <c r="S61" s="39"/>
      <c r="T61" s="39"/>
      <c r="U61" s="38"/>
    </row>
    <row r="62" spans="2:21" x14ac:dyDescent="0.2">
      <c r="B62" s="37"/>
      <c r="C62" s="39"/>
      <c r="D62" s="39"/>
      <c r="E62" s="39"/>
      <c r="F62" s="39"/>
      <c r="G62" s="39"/>
      <c r="H62" s="39"/>
      <c r="I62" s="39"/>
      <c r="J62" s="39"/>
      <c r="K62" s="39"/>
      <c r="L62" s="39"/>
      <c r="M62" s="39"/>
      <c r="N62" s="39"/>
      <c r="O62" s="39"/>
      <c r="P62" s="39"/>
      <c r="Q62" s="39"/>
      <c r="R62" s="39"/>
      <c r="S62" s="39"/>
      <c r="T62" s="39"/>
      <c r="U62" s="38"/>
    </row>
    <row r="63" spans="2:21" x14ac:dyDescent="0.2">
      <c r="B63" s="37"/>
      <c r="C63" s="39"/>
      <c r="D63" s="39"/>
      <c r="E63" s="39"/>
      <c r="F63" s="39"/>
      <c r="G63" s="39"/>
      <c r="H63" s="39"/>
      <c r="I63" s="39"/>
      <c r="J63" s="39"/>
      <c r="K63" s="39"/>
      <c r="L63" s="39"/>
      <c r="M63" s="39"/>
      <c r="N63" s="39"/>
      <c r="O63" s="39"/>
      <c r="P63" s="39"/>
      <c r="Q63" s="39"/>
      <c r="R63" s="39"/>
      <c r="S63" s="39"/>
      <c r="T63" s="39"/>
      <c r="U63" s="38"/>
    </row>
    <row r="64" spans="2:21" x14ac:dyDescent="0.2">
      <c r="B64" s="37"/>
      <c r="C64" s="39"/>
      <c r="D64" s="39"/>
      <c r="E64" s="39"/>
      <c r="F64" s="39"/>
      <c r="G64" s="39"/>
      <c r="H64" s="39"/>
      <c r="I64" s="39"/>
      <c r="J64" s="39"/>
      <c r="K64" s="39"/>
      <c r="L64" s="39"/>
      <c r="M64" s="39"/>
      <c r="N64" s="39"/>
      <c r="O64" s="39"/>
      <c r="P64" s="39"/>
      <c r="Q64" s="39"/>
      <c r="R64" s="39"/>
      <c r="S64" s="39"/>
      <c r="T64" s="39"/>
      <c r="U64" s="38"/>
    </row>
    <row r="65" spans="2:21" x14ac:dyDescent="0.2">
      <c r="B65" s="37"/>
      <c r="C65" s="39"/>
      <c r="D65" s="39"/>
      <c r="E65" s="39"/>
      <c r="F65" s="39"/>
      <c r="G65" s="39"/>
      <c r="H65" s="39"/>
      <c r="I65" s="39"/>
      <c r="J65" s="39"/>
      <c r="K65" s="39"/>
      <c r="L65" s="39"/>
      <c r="M65" s="39"/>
      <c r="N65" s="39"/>
      <c r="O65" s="39"/>
      <c r="P65" s="39"/>
      <c r="Q65" s="39"/>
      <c r="R65" s="39"/>
      <c r="S65" s="39"/>
      <c r="T65" s="39"/>
      <c r="U65" s="38"/>
    </row>
    <row r="66" spans="2:21" x14ac:dyDescent="0.2">
      <c r="B66" s="37"/>
      <c r="C66" s="39"/>
      <c r="D66" s="39"/>
      <c r="E66" s="39"/>
      <c r="F66" s="39"/>
      <c r="G66" s="39"/>
      <c r="H66" s="39"/>
      <c r="I66" s="39"/>
      <c r="J66" s="39"/>
      <c r="K66" s="39"/>
      <c r="L66" s="39"/>
      <c r="M66" s="39"/>
      <c r="N66" s="39"/>
      <c r="O66" s="39"/>
      <c r="P66" s="39"/>
      <c r="Q66" s="39"/>
      <c r="R66" s="39"/>
      <c r="S66" s="39"/>
      <c r="T66" s="39"/>
      <c r="U66" s="38"/>
    </row>
    <row r="67" spans="2:21" x14ac:dyDescent="0.2">
      <c r="B67" s="37"/>
      <c r="C67" s="39"/>
      <c r="D67" s="39"/>
      <c r="E67" s="39"/>
      <c r="F67" s="39"/>
      <c r="G67" s="39"/>
      <c r="H67" s="39"/>
      <c r="I67" s="39"/>
      <c r="J67" s="39"/>
      <c r="K67" s="39"/>
      <c r="L67" s="39"/>
      <c r="M67" s="39"/>
      <c r="N67" s="39"/>
      <c r="O67" s="39"/>
      <c r="P67" s="39"/>
      <c r="Q67" s="39"/>
      <c r="R67" s="39"/>
      <c r="S67" s="39"/>
      <c r="T67" s="39"/>
      <c r="U67" s="38"/>
    </row>
    <row r="68" spans="2:21" x14ac:dyDescent="0.2">
      <c r="B68" s="37"/>
      <c r="C68" s="39"/>
      <c r="D68" s="39"/>
      <c r="E68" s="39"/>
      <c r="F68" s="39"/>
      <c r="G68" s="39"/>
      <c r="H68" s="39"/>
      <c r="I68" s="39"/>
      <c r="J68" s="39"/>
      <c r="K68" s="39"/>
      <c r="L68" s="39"/>
      <c r="M68" s="39"/>
      <c r="N68" s="39"/>
      <c r="O68" s="39"/>
      <c r="P68" s="39"/>
      <c r="Q68" s="39"/>
      <c r="R68" s="39"/>
      <c r="S68" s="39"/>
      <c r="T68" s="39"/>
      <c r="U68" s="38"/>
    </row>
    <row r="69" spans="2:21" x14ac:dyDescent="0.2">
      <c r="B69" s="37"/>
      <c r="C69" s="39"/>
      <c r="D69" s="39"/>
      <c r="E69" s="39"/>
      <c r="F69" s="39"/>
      <c r="G69" s="39"/>
      <c r="H69" s="39"/>
      <c r="I69" s="39"/>
      <c r="J69" s="39"/>
      <c r="K69" s="39"/>
      <c r="L69" s="39"/>
      <c r="M69" s="39"/>
      <c r="N69" s="39"/>
      <c r="O69" s="39"/>
      <c r="P69" s="39"/>
      <c r="Q69" s="39"/>
      <c r="R69" s="39"/>
      <c r="S69" s="39"/>
      <c r="T69" s="39"/>
      <c r="U69" s="38"/>
    </row>
    <row r="70" spans="2:21" x14ac:dyDescent="0.2">
      <c r="B70" s="37"/>
      <c r="C70" s="39"/>
      <c r="D70" s="39"/>
      <c r="E70" s="39"/>
      <c r="F70" s="39"/>
      <c r="G70" s="39"/>
      <c r="H70" s="39"/>
      <c r="I70" s="39"/>
      <c r="J70" s="39"/>
      <c r="K70" s="39"/>
      <c r="L70" s="39"/>
      <c r="M70" s="39"/>
      <c r="N70" s="39"/>
      <c r="O70" s="39"/>
      <c r="P70" s="39"/>
      <c r="Q70" s="39"/>
      <c r="R70" s="39"/>
      <c r="S70" s="39"/>
      <c r="T70" s="39"/>
      <c r="U70" s="38"/>
    </row>
    <row r="71" spans="2:21" x14ac:dyDescent="0.2">
      <c r="B71" s="37"/>
      <c r="C71" s="39"/>
      <c r="D71" s="39"/>
      <c r="E71" s="39"/>
      <c r="F71" s="39"/>
      <c r="G71" s="39"/>
      <c r="H71" s="39"/>
      <c r="I71" s="39"/>
      <c r="J71" s="39"/>
      <c r="K71" s="39"/>
      <c r="L71" s="39"/>
      <c r="M71" s="39"/>
      <c r="N71" s="39"/>
      <c r="O71" s="39"/>
      <c r="P71" s="39"/>
      <c r="Q71" s="39"/>
      <c r="R71" s="39"/>
      <c r="S71" s="39"/>
      <c r="T71" s="39"/>
      <c r="U71" s="38"/>
    </row>
    <row r="72" spans="2:21" x14ac:dyDescent="0.2">
      <c r="B72" s="37"/>
      <c r="C72" s="39"/>
      <c r="D72" s="39"/>
      <c r="E72" s="39"/>
      <c r="F72" s="39"/>
      <c r="G72" s="39"/>
      <c r="H72" s="39"/>
      <c r="I72" s="39"/>
      <c r="J72" s="39"/>
      <c r="K72" s="39"/>
      <c r="L72" s="39"/>
      <c r="M72" s="39"/>
      <c r="N72" s="39"/>
      <c r="O72" s="39"/>
      <c r="P72" s="39"/>
      <c r="Q72" s="39"/>
      <c r="R72" s="39"/>
      <c r="S72" s="39"/>
      <c r="T72" s="39"/>
      <c r="U72" s="38"/>
    </row>
    <row r="73" spans="2:21" x14ac:dyDescent="0.2">
      <c r="B73" s="37"/>
      <c r="C73" s="39"/>
      <c r="D73" s="39"/>
      <c r="E73" s="39"/>
      <c r="F73" s="39"/>
      <c r="G73" s="39"/>
      <c r="H73" s="39"/>
      <c r="I73" s="39"/>
      <c r="J73" s="39"/>
      <c r="K73" s="39"/>
      <c r="L73" s="39"/>
      <c r="M73" s="39"/>
      <c r="N73" s="39"/>
      <c r="O73" s="39"/>
      <c r="P73" s="39"/>
      <c r="Q73" s="39"/>
      <c r="R73" s="39"/>
      <c r="S73" s="39"/>
      <c r="T73" s="39"/>
      <c r="U73" s="38"/>
    </row>
    <row r="74" spans="2:21" x14ac:dyDescent="0.2">
      <c r="B74" s="37"/>
      <c r="C74" s="39"/>
      <c r="D74" s="39"/>
      <c r="E74" s="39"/>
      <c r="F74" s="39"/>
      <c r="G74" s="39"/>
      <c r="H74" s="39"/>
      <c r="I74" s="39"/>
      <c r="J74" s="39"/>
      <c r="K74" s="39"/>
      <c r="L74" s="39"/>
      <c r="M74" s="39"/>
      <c r="N74" s="39"/>
      <c r="O74" s="39"/>
      <c r="P74" s="39"/>
      <c r="Q74" s="39"/>
      <c r="R74" s="39"/>
      <c r="S74" s="39"/>
      <c r="T74" s="39"/>
      <c r="U74" s="38"/>
    </row>
    <row r="75" spans="2:21" x14ac:dyDescent="0.2">
      <c r="B75" s="37"/>
      <c r="C75" s="39"/>
      <c r="D75" s="39"/>
      <c r="E75" s="39"/>
      <c r="F75" s="39"/>
      <c r="G75" s="39"/>
      <c r="H75" s="39"/>
      <c r="I75" s="39"/>
      <c r="J75" s="39"/>
      <c r="K75" s="39"/>
      <c r="L75" s="39"/>
      <c r="M75" s="39"/>
      <c r="N75" s="39"/>
      <c r="O75" s="39"/>
      <c r="P75" s="39"/>
      <c r="Q75" s="39"/>
      <c r="R75" s="39"/>
      <c r="S75" s="39"/>
      <c r="T75" s="39"/>
      <c r="U75" s="38"/>
    </row>
    <row r="76" spans="2:21" x14ac:dyDescent="0.2">
      <c r="B76" s="37"/>
      <c r="C76" s="39"/>
      <c r="D76" s="39"/>
      <c r="E76" s="39"/>
      <c r="F76" s="39"/>
      <c r="G76" s="39"/>
      <c r="H76" s="39"/>
      <c r="I76" s="39"/>
      <c r="K76" s="353" t="s">
        <v>67</v>
      </c>
      <c r="L76" s="353"/>
      <c r="M76" s="353"/>
      <c r="N76" s="353"/>
      <c r="O76" s="39"/>
      <c r="P76" s="39"/>
      <c r="Q76" s="39"/>
      <c r="R76" s="39"/>
      <c r="S76" s="39"/>
      <c r="T76" s="39"/>
      <c r="U76" s="38"/>
    </row>
    <row r="77" spans="2:21" ht="16.5" x14ac:dyDescent="0.25">
      <c r="B77" s="37"/>
      <c r="C77" s="39"/>
      <c r="D77" s="39"/>
      <c r="E77" s="39"/>
      <c r="F77" s="39"/>
      <c r="G77" s="39"/>
      <c r="H77" s="39"/>
      <c r="J77" s="352" t="str">
        <f>+Autodiagnóstico!C37</f>
        <v>Gestión de los riesgos institucionales</v>
      </c>
      <c r="K77" s="352"/>
      <c r="L77" s="352"/>
      <c r="M77" s="352"/>
      <c r="N77" s="352"/>
      <c r="O77" s="352"/>
      <c r="P77" s="39"/>
      <c r="Q77" s="39"/>
      <c r="R77" s="39"/>
      <c r="S77" s="39"/>
      <c r="T77" s="39"/>
      <c r="U77" s="38"/>
    </row>
    <row r="78" spans="2:21" x14ac:dyDescent="0.2">
      <c r="B78" s="37"/>
      <c r="C78" s="39"/>
      <c r="D78" s="39"/>
      <c r="E78" s="39"/>
      <c r="F78" s="39"/>
      <c r="G78" s="39"/>
      <c r="H78" s="39"/>
      <c r="I78" s="39"/>
      <c r="K78" s="70"/>
      <c r="L78" s="70"/>
      <c r="M78" s="70"/>
      <c r="N78" s="70"/>
      <c r="O78" s="39"/>
      <c r="P78" s="39"/>
      <c r="Q78" s="39"/>
      <c r="R78" s="39"/>
      <c r="S78" s="39"/>
      <c r="T78" s="39"/>
      <c r="U78" s="38"/>
    </row>
    <row r="79" spans="2:21" x14ac:dyDescent="0.2">
      <c r="B79" s="37"/>
      <c r="C79" s="39"/>
      <c r="D79" s="39"/>
      <c r="E79" s="39"/>
      <c r="F79" s="39"/>
      <c r="G79" s="39"/>
      <c r="H79" s="39"/>
      <c r="I79" s="39"/>
      <c r="J79" s="39"/>
      <c r="K79" s="39"/>
      <c r="L79" s="39"/>
      <c r="M79" s="39"/>
      <c r="N79" s="39"/>
      <c r="O79" s="39"/>
      <c r="P79" s="39"/>
      <c r="Q79" s="39"/>
      <c r="R79" s="39"/>
      <c r="S79" s="39"/>
      <c r="T79" s="39"/>
      <c r="U79" s="38"/>
    </row>
    <row r="80" spans="2:21" x14ac:dyDescent="0.2">
      <c r="B80" s="37"/>
      <c r="C80" s="39"/>
      <c r="D80" s="49"/>
      <c r="E80" s="39"/>
      <c r="F80" s="39"/>
      <c r="G80" s="39"/>
      <c r="H80" s="39"/>
      <c r="I80" s="39"/>
      <c r="J80" s="39" t="s">
        <v>21</v>
      </c>
      <c r="K80" s="36" t="s">
        <v>11</v>
      </c>
      <c r="L80" s="39" t="s">
        <v>10</v>
      </c>
      <c r="M80" s="39"/>
      <c r="N80" s="39"/>
      <c r="O80" s="39"/>
      <c r="P80" s="39"/>
      <c r="Q80" s="39"/>
      <c r="R80" s="39"/>
      <c r="S80" s="39"/>
      <c r="T80" s="39"/>
      <c r="U80" s="38"/>
    </row>
    <row r="81" spans="2:21" x14ac:dyDescent="0.2">
      <c r="B81" s="37"/>
      <c r="C81" s="39"/>
      <c r="D81" s="39"/>
      <c r="E81" s="39"/>
      <c r="F81" s="39"/>
      <c r="G81" s="39"/>
      <c r="H81" s="39"/>
      <c r="I81" s="39"/>
      <c r="J81" s="39" t="str">
        <f>+Autodiagnóstico!E37</f>
        <v>Diseño adecuado y efectivo del componente Gestión de Riesgos</v>
      </c>
      <c r="K81" s="36">
        <v>100</v>
      </c>
      <c r="L81" s="40">
        <f>+Autodiagnóstico!F37</f>
        <v>100</v>
      </c>
      <c r="M81" s="39"/>
      <c r="N81" s="39"/>
      <c r="O81" s="39"/>
      <c r="P81" s="39"/>
      <c r="Q81" s="39"/>
      <c r="R81" s="39"/>
      <c r="S81" s="39"/>
      <c r="T81" s="39"/>
      <c r="U81" s="38"/>
    </row>
    <row r="82" spans="2:21" x14ac:dyDescent="0.2">
      <c r="B82" s="37"/>
      <c r="C82" s="39"/>
      <c r="D82" s="39"/>
      <c r="E82" s="39"/>
      <c r="F82" s="39"/>
      <c r="G82" s="39"/>
      <c r="H82" s="39"/>
      <c r="I82" s="39"/>
      <c r="J82" s="39" t="str">
        <f>+Autodiagnóstico!E42</f>
        <v>Responsabilidades de la Alta dirección y Comité Institucional de Coordinación de Control Interno (línea estratégica)</v>
      </c>
      <c r="K82" s="36">
        <v>100</v>
      </c>
      <c r="L82" s="40">
        <f>+Autodiagnóstico!F42</f>
        <v>88</v>
      </c>
      <c r="M82" s="39"/>
      <c r="N82" s="39"/>
      <c r="O82" s="39"/>
      <c r="P82" s="39"/>
      <c r="Q82" s="39"/>
      <c r="R82" s="39"/>
      <c r="S82" s="39"/>
      <c r="T82" s="39"/>
      <c r="U82" s="38"/>
    </row>
    <row r="83" spans="2:21" x14ac:dyDescent="0.2">
      <c r="B83" s="37"/>
      <c r="C83" s="39"/>
      <c r="D83" s="39"/>
      <c r="E83" s="39"/>
      <c r="F83" s="39"/>
      <c r="G83" s="39"/>
      <c r="H83" s="39"/>
      <c r="I83" s="39"/>
      <c r="J83" s="39" t="str">
        <f>+Autodiagnóstico!E47</f>
        <v>Responsabilidades gerentes públicos y líderes de proceso (primera Línea de defensa)</v>
      </c>
      <c r="K83" s="36">
        <v>100</v>
      </c>
      <c r="L83" s="39">
        <f>+Autodiagnóstico!F47</f>
        <v>100</v>
      </c>
      <c r="M83" s="39"/>
      <c r="N83" s="39"/>
      <c r="O83" s="39"/>
      <c r="P83" s="39"/>
      <c r="Q83" s="39"/>
      <c r="R83" s="39"/>
      <c r="S83" s="39"/>
      <c r="T83" s="39"/>
      <c r="U83" s="38"/>
    </row>
    <row r="84" spans="2:21" x14ac:dyDescent="0.2">
      <c r="B84" s="37"/>
      <c r="C84" s="39"/>
      <c r="D84" s="39"/>
      <c r="E84" s="39"/>
      <c r="F84" s="39"/>
      <c r="G84" s="39"/>
      <c r="H84" s="39"/>
      <c r="I84" s="39"/>
      <c r="J84" s="39" t="str">
        <f>+Autodiagnóstico!E51</f>
        <v>Responsabilidades de los servidores encargados del monitoreo y evaluación de controles y gestión del riesgo (segunda línea de defensa)</v>
      </c>
      <c r="K84" s="36">
        <v>100</v>
      </c>
      <c r="L84" s="40">
        <f>+Autodiagnóstico!F51</f>
        <v>93.888888888888886</v>
      </c>
      <c r="M84" s="39"/>
      <c r="N84" s="39"/>
      <c r="O84" s="39"/>
      <c r="P84" s="39"/>
      <c r="Q84" s="39"/>
      <c r="R84" s="39"/>
      <c r="S84" s="39"/>
      <c r="T84" s="39"/>
      <c r="U84" s="38"/>
    </row>
    <row r="85" spans="2:21" x14ac:dyDescent="0.2">
      <c r="B85" s="37"/>
      <c r="C85" s="39"/>
      <c r="D85" s="39"/>
      <c r="E85" s="39"/>
      <c r="F85" s="39"/>
      <c r="G85" s="39"/>
      <c r="H85" s="39"/>
      <c r="I85" s="39"/>
      <c r="J85" s="39" t="str">
        <f>+Autodiagnóstico!E60</f>
        <v>Responsabilidades del área de control interno</v>
      </c>
      <c r="K85" s="39">
        <v>100</v>
      </c>
      <c r="L85" s="36">
        <f>+Autodiagnóstico!F60</f>
        <v>86</v>
      </c>
      <c r="N85" s="39"/>
      <c r="O85" s="39"/>
      <c r="P85" s="39"/>
      <c r="Q85" s="39"/>
      <c r="R85" s="39"/>
      <c r="S85" s="39"/>
      <c r="T85" s="39"/>
      <c r="U85" s="38"/>
    </row>
    <row r="86" spans="2:21" x14ac:dyDescent="0.2">
      <c r="B86" s="37"/>
      <c r="C86" s="39"/>
      <c r="D86" s="39"/>
      <c r="E86" s="39"/>
      <c r="F86" s="39"/>
      <c r="G86" s="39"/>
      <c r="H86" s="39"/>
      <c r="I86" s="39"/>
      <c r="J86" s="39"/>
      <c r="K86" s="39"/>
      <c r="N86" s="39"/>
      <c r="O86" s="39"/>
      <c r="P86" s="39"/>
      <c r="Q86" s="39"/>
      <c r="R86" s="39"/>
      <c r="S86" s="39"/>
      <c r="T86" s="39"/>
      <c r="U86" s="38"/>
    </row>
    <row r="87" spans="2:21" x14ac:dyDescent="0.2">
      <c r="B87" s="37"/>
      <c r="C87" s="39"/>
      <c r="D87" s="39"/>
      <c r="E87" s="39"/>
      <c r="F87" s="39"/>
      <c r="G87" s="39"/>
      <c r="H87" s="39"/>
      <c r="I87" s="39"/>
      <c r="J87" s="39"/>
      <c r="K87" s="39"/>
      <c r="N87" s="39"/>
      <c r="O87" s="39"/>
      <c r="P87" s="39"/>
      <c r="Q87" s="39"/>
      <c r="R87" s="39"/>
      <c r="S87" s="39"/>
      <c r="T87" s="39"/>
      <c r="U87" s="38"/>
    </row>
    <row r="88" spans="2:21" x14ac:dyDescent="0.2">
      <c r="B88" s="37"/>
      <c r="C88" s="39"/>
      <c r="D88" s="39"/>
      <c r="E88" s="39"/>
      <c r="F88" s="39"/>
      <c r="G88" s="39"/>
      <c r="H88" s="39"/>
      <c r="I88" s="39"/>
      <c r="J88" s="39"/>
      <c r="K88" s="39"/>
      <c r="N88" s="39"/>
      <c r="O88" s="39"/>
      <c r="P88" s="39"/>
      <c r="Q88" s="39"/>
      <c r="R88" s="39"/>
      <c r="S88" s="39"/>
      <c r="T88" s="39"/>
      <c r="U88" s="38"/>
    </row>
    <row r="89" spans="2:21" x14ac:dyDescent="0.2">
      <c r="B89" s="37"/>
      <c r="C89" s="39"/>
      <c r="D89" s="39"/>
      <c r="E89" s="39"/>
      <c r="F89" s="39"/>
      <c r="G89" s="39"/>
      <c r="H89" s="39"/>
      <c r="I89" s="39"/>
      <c r="J89" s="39"/>
      <c r="K89" s="39"/>
      <c r="L89" s="39"/>
      <c r="M89" s="39"/>
      <c r="N89" s="39"/>
      <c r="O89" s="39"/>
      <c r="P89" s="39"/>
      <c r="Q89" s="39"/>
      <c r="R89" s="39"/>
      <c r="S89" s="39"/>
      <c r="T89" s="39"/>
      <c r="U89" s="38"/>
    </row>
    <row r="90" spans="2:21" x14ac:dyDescent="0.2">
      <c r="B90" s="37"/>
      <c r="C90" s="39"/>
      <c r="D90" s="39"/>
      <c r="E90" s="39"/>
      <c r="F90" s="39"/>
      <c r="G90" s="39"/>
      <c r="H90" s="39"/>
      <c r="I90" s="39"/>
      <c r="J90" s="39"/>
      <c r="K90" s="39"/>
      <c r="L90" s="39"/>
      <c r="M90" s="39"/>
      <c r="N90" s="39"/>
      <c r="O90" s="39"/>
      <c r="P90" s="39"/>
      <c r="Q90" s="39"/>
      <c r="R90" s="39"/>
      <c r="S90" s="39"/>
      <c r="T90" s="39"/>
      <c r="U90" s="38"/>
    </row>
    <row r="91" spans="2:21" x14ac:dyDescent="0.2">
      <c r="B91" s="37"/>
      <c r="C91" s="39"/>
      <c r="D91" s="39"/>
      <c r="E91" s="39"/>
      <c r="F91" s="39"/>
      <c r="G91" s="39"/>
      <c r="H91" s="39"/>
      <c r="I91" s="39"/>
      <c r="J91" s="39"/>
      <c r="K91" s="39"/>
      <c r="L91" s="39"/>
      <c r="M91" s="39"/>
      <c r="N91" s="39"/>
      <c r="O91" s="39"/>
      <c r="P91" s="39"/>
      <c r="Q91" s="39"/>
      <c r="R91" s="39"/>
      <c r="S91" s="39"/>
      <c r="T91" s="39"/>
      <c r="U91" s="38"/>
    </row>
    <row r="92" spans="2:21" x14ac:dyDescent="0.2">
      <c r="B92" s="37"/>
      <c r="C92" s="39"/>
      <c r="D92" s="39"/>
      <c r="E92" s="39"/>
      <c r="F92" s="39"/>
      <c r="G92" s="39"/>
      <c r="H92" s="39"/>
      <c r="I92" s="39"/>
      <c r="J92" s="39"/>
      <c r="K92" s="39"/>
      <c r="L92" s="39"/>
      <c r="M92" s="39"/>
      <c r="N92" s="39"/>
      <c r="O92" s="39"/>
      <c r="P92" s="39"/>
      <c r="Q92" s="39"/>
      <c r="R92" s="39"/>
      <c r="S92" s="39"/>
      <c r="T92" s="39"/>
      <c r="U92" s="38"/>
    </row>
    <row r="93" spans="2:21" x14ac:dyDescent="0.2">
      <c r="B93" s="37"/>
      <c r="C93" s="39"/>
      <c r="D93" s="39"/>
      <c r="E93" s="39"/>
      <c r="F93" s="39"/>
      <c r="G93" s="39"/>
      <c r="H93" s="39"/>
      <c r="I93" s="39"/>
      <c r="J93" s="39"/>
      <c r="K93" s="39"/>
      <c r="L93" s="39"/>
      <c r="M93" s="39"/>
      <c r="N93" s="39"/>
      <c r="O93" s="39"/>
      <c r="P93" s="39"/>
      <c r="Q93" s="39"/>
      <c r="R93" s="39"/>
      <c r="S93" s="39"/>
      <c r="T93" s="39"/>
      <c r="U93" s="38"/>
    </row>
    <row r="94" spans="2:21" x14ac:dyDescent="0.2">
      <c r="B94" s="37"/>
      <c r="C94" s="39"/>
      <c r="D94" s="39"/>
      <c r="E94" s="39"/>
      <c r="F94" s="39"/>
      <c r="G94" s="39"/>
      <c r="H94" s="39"/>
      <c r="I94" s="39"/>
      <c r="J94" s="39"/>
      <c r="K94" s="39"/>
      <c r="L94" s="39"/>
      <c r="M94" s="39"/>
      <c r="N94" s="39"/>
      <c r="O94" s="39"/>
      <c r="P94" s="39"/>
      <c r="Q94" s="39"/>
      <c r="R94" s="39"/>
      <c r="S94" s="39"/>
      <c r="T94" s="39"/>
      <c r="U94" s="38"/>
    </row>
    <row r="95" spans="2:21" x14ac:dyDescent="0.2">
      <c r="B95" s="37"/>
      <c r="C95" s="39"/>
      <c r="D95" s="39"/>
      <c r="E95" s="39"/>
      <c r="F95" s="39"/>
      <c r="G95" s="39"/>
      <c r="H95" s="39"/>
      <c r="I95" s="39"/>
      <c r="J95" s="39"/>
      <c r="K95" s="39"/>
      <c r="L95" s="39"/>
      <c r="M95" s="39"/>
      <c r="N95" s="39"/>
      <c r="O95" s="39"/>
      <c r="P95" s="39"/>
      <c r="Q95" s="39"/>
      <c r="R95" s="39"/>
      <c r="S95" s="39"/>
      <c r="T95" s="39"/>
      <c r="U95" s="38"/>
    </row>
    <row r="96" spans="2:21" x14ac:dyDescent="0.2">
      <c r="B96" s="37"/>
      <c r="C96" s="39"/>
      <c r="D96" s="39"/>
      <c r="E96" s="39"/>
      <c r="F96" s="39"/>
      <c r="G96" s="39"/>
      <c r="H96" s="39"/>
      <c r="I96" s="39"/>
      <c r="J96" s="39"/>
      <c r="K96" s="39"/>
      <c r="L96" s="39"/>
      <c r="M96" s="39"/>
      <c r="N96" s="39"/>
      <c r="O96" s="39"/>
      <c r="P96" s="39"/>
      <c r="Q96" s="39"/>
      <c r="R96" s="39"/>
      <c r="S96" s="39"/>
      <c r="T96" s="39"/>
      <c r="U96" s="38"/>
    </row>
    <row r="97" spans="2:21" x14ac:dyDescent="0.2">
      <c r="B97" s="37"/>
      <c r="C97" s="39"/>
      <c r="D97" s="39"/>
      <c r="E97" s="39"/>
      <c r="F97" s="39"/>
      <c r="G97" s="39"/>
      <c r="H97" s="39"/>
      <c r="I97" s="39"/>
      <c r="J97" s="39"/>
      <c r="K97" s="39"/>
      <c r="L97" s="39"/>
      <c r="M97" s="39"/>
      <c r="N97" s="39"/>
      <c r="O97" s="39"/>
      <c r="P97" s="39"/>
      <c r="Q97" s="39"/>
      <c r="R97" s="39"/>
      <c r="S97" s="39"/>
      <c r="T97" s="39"/>
      <c r="U97" s="38"/>
    </row>
    <row r="98" spans="2:21" x14ac:dyDescent="0.2">
      <c r="B98" s="37"/>
      <c r="C98" s="39"/>
      <c r="D98" s="39"/>
      <c r="E98" s="39"/>
      <c r="F98" s="39"/>
      <c r="G98" s="39"/>
      <c r="H98" s="39"/>
      <c r="I98" s="39"/>
      <c r="J98" s="39"/>
      <c r="K98" s="39"/>
      <c r="L98" s="39"/>
      <c r="M98" s="39"/>
      <c r="N98" s="39"/>
      <c r="O98" s="39"/>
      <c r="P98" s="39"/>
      <c r="Q98" s="39"/>
      <c r="R98" s="39"/>
      <c r="S98" s="39"/>
      <c r="T98" s="39"/>
      <c r="U98" s="38"/>
    </row>
    <row r="99" spans="2:21" x14ac:dyDescent="0.2">
      <c r="B99" s="37"/>
      <c r="C99" s="39"/>
      <c r="D99" s="39"/>
      <c r="E99" s="39"/>
      <c r="F99" s="39"/>
      <c r="G99" s="39"/>
      <c r="H99" s="39"/>
      <c r="I99" s="39"/>
      <c r="J99" s="39"/>
      <c r="K99" s="39"/>
      <c r="L99" s="39"/>
      <c r="M99" s="39"/>
      <c r="N99" s="39"/>
      <c r="O99" s="39"/>
      <c r="P99" s="39"/>
      <c r="Q99" s="39"/>
      <c r="R99" s="39"/>
      <c r="S99" s="39"/>
      <c r="T99" s="39"/>
      <c r="U99" s="38"/>
    </row>
    <row r="100" spans="2:21" x14ac:dyDescent="0.2">
      <c r="B100" s="37"/>
      <c r="C100" s="39"/>
      <c r="D100" s="39"/>
      <c r="E100" s="39"/>
      <c r="F100" s="39"/>
      <c r="G100" s="39"/>
      <c r="H100" s="39"/>
      <c r="I100" s="39"/>
      <c r="J100" s="39"/>
      <c r="K100" s="39"/>
      <c r="L100" s="39"/>
      <c r="M100" s="39"/>
      <c r="N100" s="39"/>
      <c r="O100" s="39"/>
      <c r="P100" s="39"/>
      <c r="Q100" s="39"/>
      <c r="R100" s="39"/>
      <c r="S100" s="39"/>
      <c r="T100" s="39"/>
      <c r="U100" s="38"/>
    </row>
    <row r="101" spans="2:21" x14ac:dyDescent="0.2">
      <c r="B101" s="37"/>
      <c r="C101" s="39"/>
      <c r="D101" s="39"/>
      <c r="E101" s="39"/>
      <c r="F101" s="39"/>
      <c r="G101" s="39"/>
      <c r="H101" s="39"/>
      <c r="I101" s="39"/>
      <c r="J101" s="39"/>
      <c r="K101" s="353" t="s">
        <v>68</v>
      </c>
      <c r="L101" s="353"/>
      <c r="M101" s="353"/>
      <c r="N101" s="353"/>
      <c r="O101" s="39"/>
      <c r="P101" s="39"/>
      <c r="Q101" s="39"/>
      <c r="R101" s="39"/>
      <c r="S101" s="39"/>
      <c r="T101" s="39"/>
      <c r="U101" s="38"/>
    </row>
    <row r="102" spans="2:21" ht="16.5" x14ac:dyDescent="0.25">
      <c r="B102" s="37"/>
      <c r="C102" s="39"/>
      <c r="D102" s="39"/>
      <c r="E102" s="39"/>
      <c r="F102" s="39"/>
      <c r="G102" s="39"/>
      <c r="H102" s="39"/>
      <c r="I102" s="39"/>
      <c r="J102" s="72"/>
      <c r="K102" s="352" t="str">
        <f>+Autodiagnóstico!C65</f>
        <v xml:space="preserve">Actividades de Control </v>
      </c>
      <c r="L102" s="352"/>
      <c r="M102" s="352"/>
      <c r="N102" s="352"/>
      <c r="O102" s="39"/>
      <c r="P102" s="39"/>
      <c r="Q102" s="39"/>
      <c r="R102" s="39"/>
      <c r="S102" s="39"/>
      <c r="T102" s="39"/>
      <c r="U102" s="38"/>
    </row>
    <row r="103" spans="2:21" x14ac:dyDescent="0.2">
      <c r="B103" s="37"/>
      <c r="C103" s="39"/>
      <c r="D103" s="39"/>
      <c r="E103" s="39"/>
      <c r="F103" s="39"/>
      <c r="G103" s="39"/>
      <c r="H103" s="39"/>
      <c r="I103" s="39"/>
      <c r="J103" s="39"/>
      <c r="K103" s="39"/>
      <c r="L103" s="39"/>
      <c r="M103" s="39"/>
      <c r="N103" s="39"/>
      <c r="O103" s="39"/>
      <c r="P103" s="39"/>
      <c r="Q103" s="39"/>
      <c r="R103" s="39"/>
      <c r="S103" s="39"/>
      <c r="T103" s="39"/>
      <c r="U103" s="38"/>
    </row>
    <row r="104" spans="2:21" x14ac:dyDescent="0.2">
      <c r="B104" s="37"/>
      <c r="C104" s="39"/>
      <c r="D104" s="39"/>
      <c r="E104" s="39"/>
      <c r="F104" s="39"/>
      <c r="G104" s="39"/>
      <c r="H104" s="39"/>
      <c r="I104" s="39"/>
      <c r="J104" s="39"/>
      <c r="K104" s="39"/>
      <c r="L104" s="39"/>
      <c r="M104" s="39"/>
      <c r="N104" s="39"/>
      <c r="O104" s="39"/>
      <c r="P104" s="39"/>
      <c r="Q104" s="39"/>
      <c r="R104" s="39"/>
      <c r="S104" s="39"/>
      <c r="T104" s="39"/>
      <c r="U104" s="38"/>
    </row>
    <row r="105" spans="2:21" x14ac:dyDescent="0.2">
      <c r="B105" s="37"/>
      <c r="C105" s="39"/>
      <c r="D105" s="39"/>
      <c r="E105" s="39"/>
      <c r="F105" s="39"/>
      <c r="G105" s="39"/>
      <c r="H105" s="39"/>
      <c r="I105" s="39"/>
      <c r="J105" s="39" t="s">
        <v>30</v>
      </c>
      <c r="K105" s="36" t="s">
        <v>11</v>
      </c>
      <c r="L105" s="39" t="s">
        <v>10</v>
      </c>
      <c r="M105" s="39"/>
      <c r="N105" s="39"/>
      <c r="O105" s="39"/>
      <c r="P105" s="39"/>
      <c r="Q105" s="39"/>
      <c r="R105" s="39"/>
      <c r="S105" s="39"/>
      <c r="T105" s="39"/>
      <c r="U105" s="38"/>
    </row>
    <row r="106" spans="2:21" x14ac:dyDescent="0.2">
      <c r="B106" s="37"/>
      <c r="C106" s="39"/>
      <c r="D106" s="39"/>
      <c r="E106" s="39"/>
      <c r="F106" s="39"/>
      <c r="G106" s="39"/>
      <c r="H106" s="39"/>
      <c r="I106" s="39"/>
      <c r="J106" s="39" t="str">
        <f>+Autodiagnóstico!E65</f>
        <v>Diseño adecuado y efectivo del componente Actividades de Control</v>
      </c>
      <c r="K106" s="36">
        <v>100</v>
      </c>
      <c r="L106" s="40">
        <f>+Autodiagnóstico!F65</f>
        <v>65</v>
      </c>
      <c r="M106" s="39"/>
      <c r="N106" s="39"/>
      <c r="O106" s="39"/>
      <c r="P106" s="39"/>
      <c r="Q106" s="39"/>
      <c r="R106" s="39"/>
      <c r="S106" s="39"/>
      <c r="T106" s="39"/>
      <c r="U106" s="38"/>
    </row>
    <row r="107" spans="2:21" x14ac:dyDescent="0.2">
      <c r="B107" s="37"/>
      <c r="C107" s="39"/>
      <c r="D107" s="39"/>
      <c r="E107" s="39"/>
      <c r="F107" s="39"/>
      <c r="G107" s="39"/>
      <c r="H107" s="39"/>
      <c r="I107" s="39"/>
      <c r="J107" s="39" t="str">
        <f>+Autodiagnóstico!E68</f>
        <v>Responsabilidades de la Alta dirección y Comité Institucional de Coordinación de Control Interno (línea estratégica)</v>
      </c>
      <c r="K107" s="36">
        <v>100</v>
      </c>
      <c r="L107" s="40">
        <f>+Autodiagnóstico!F68</f>
        <v>67.5</v>
      </c>
      <c r="M107" s="39"/>
      <c r="N107" s="39"/>
      <c r="O107" s="39"/>
      <c r="P107" s="39"/>
      <c r="Q107" s="39"/>
      <c r="R107" s="39"/>
      <c r="S107" s="39"/>
      <c r="T107" s="39"/>
      <c r="U107" s="38"/>
    </row>
    <row r="108" spans="2:21" x14ac:dyDescent="0.2">
      <c r="B108" s="37"/>
      <c r="C108" s="39"/>
      <c r="D108" s="39"/>
      <c r="E108" s="39"/>
      <c r="F108" s="39"/>
      <c r="G108" s="39"/>
      <c r="H108" s="39"/>
      <c r="I108" s="39"/>
      <c r="J108" s="39" t="str">
        <f>+Autodiagnóstico!E70</f>
        <v>Responsabilidades gerentes públicos y líderes de proceso (primera Línea de defensa)</v>
      </c>
      <c r="K108" s="36">
        <v>100</v>
      </c>
      <c r="L108" s="40">
        <f>+Autodiagnóstico!F70</f>
        <v>87</v>
      </c>
      <c r="M108" s="39"/>
      <c r="N108" s="39"/>
      <c r="O108" s="39"/>
      <c r="P108" s="39"/>
      <c r="Q108" s="39"/>
      <c r="R108" s="39"/>
      <c r="S108" s="39"/>
      <c r="T108" s="39"/>
      <c r="U108" s="38"/>
    </row>
    <row r="109" spans="2:21" x14ac:dyDescent="0.2">
      <c r="B109" s="37"/>
      <c r="C109" s="39"/>
      <c r="D109" s="39"/>
      <c r="E109" s="39"/>
      <c r="F109" s="39"/>
      <c r="G109" s="39"/>
      <c r="H109" s="39"/>
      <c r="I109" s="39"/>
      <c r="J109" s="39" t="str">
        <f>+Autodiagnóstico!E75</f>
        <v>Responsabilidades de los servidores encargados del monitoreo y evaluación de controles y gestión del riesgo (segunda línea de defensa)</v>
      </c>
      <c r="K109" s="36">
        <v>100</v>
      </c>
      <c r="L109" s="40">
        <f>+Autodiagnóstico!F75</f>
        <v>73.125</v>
      </c>
      <c r="M109" s="39"/>
      <c r="N109" s="39"/>
      <c r="O109" s="39"/>
      <c r="P109" s="39"/>
      <c r="Q109" s="39"/>
      <c r="R109" s="39"/>
      <c r="S109" s="39"/>
      <c r="T109" s="39"/>
      <c r="U109" s="38"/>
    </row>
    <row r="110" spans="2:21" x14ac:dyDescent="0.2">
      <c r="B110" s="37"/>
      <c r="C110" s="39"/>
      <c r="D110" s="39"/>
      <c r="E110" s="39"/>
      <c r="F110" s="39"/>
      <c r="G110" s="39"/>
      <c r="H110" s="39"/>
      <c r="I110" s="39"/>
      <c r="J110" s="39" t="str">
        <f>+Autodiagnóstico!E83</f>
        <v>Responsabilidades del área de control interno</v>
      </c>
      <c r="K110" s="36">
        <v>100</v>
      </c>
      <c r="L110" s="39">
        <f>+Autodiagnóstico!F83</f>
        <v>65</v>
      </c>
      <c r="M110" s="39"/>
      <c r="N110" s="39"/>
      <c r="O110" s="39"/>
      <c r="P110" s="39"/>
      <c r="Q110" s="39"/>
      <c r="R110" s="39"/>
      <c r="S110" s="39"/>
      <c r="T110" s="39"/>
      <c r="U110" s="38"/>
    </row>
    <row r="111" spans="2:21" x14ac:dyDescent="0.2">
      <c r="B111" s="37"/>
      <c r="C111" s="39"/>
      <c r="D111" s="39"/>
      <c r="E111" s="39"/>
      <c r="F111" s="39"/>
      <c r="G111" s="39"/>
      <c r="H111" s="39"/>
      <c r="I111" s="39"/>
      <c r="J111" s="39"/>
      <c r="K111" s="39"/>
      <c r="L111" s="39"/>
      <c r="M111" s="39"/>
      <c r="N111" s="39"/>
      <c r="O111" s="39"/>
      <c r="P111" s="39"/>
      <c r="Q111" s="39"/>
      <c r="R111" s="39"/>
      <c r="S111" s="39"/>
      <c r="T111" s="39"/>
      <c r="U111" s="38"/>
    </row>
    <row r="112" spans="2:21" x14ac:dyDescent="0.2">
      <c r="B112" s="37"/>
      <c r="C112" s="39"/>
      <c r="D112" s="39"/>
      <c r="E112" s="39"/>
      <c r="F112" s="39"/>
      <c r="G112" s="39"/>
      <c r="H112" s="39"/>
      <c r="I112" s="39"/>
      <c r="J112" s="39"/>
      <c r="K112" s="39"/>
      <c r="L112" s="39"/>
      <c r="M112" s="39"/>
      <c r="N112" s="39"/>
      <c r="O112" s="39"/>
      <c r="P112" s="39"/>
      <c r="Q112" s="39"/>
      <c r="R112" s="39"/>
      <c r="S112" s="39"/>
      <c r="T112" s="39"/>
      <c r="U112" s="38"/>
    </row>
    <row r="113" spans="2:21" x14ac:dyDescent="0.2">
      <c r="B113" s="37"/>
      <c r="C113" s="39"/>
      <c r="D113" s="39"/>
      <c r="E113" s="39"/>
      <c r="F113" s="39"/>
      <c r="G113" s="39"/>
      <c r="H113" s="39"/>
      <c r="I113" s="39"/>
      <c r="J113" s="39"/>
      <c r="K113" s="39"/>
      <c r="L113" s="39"/>
      <c r="M113" s="39"/>
      <c r="N113" s="39"/>
      <c r="O113" s="39"/>
      <c r="P113" s="39"/>
      <c r="Q113" s="39"/>
      <c r="R113" s="39"/>
      <c r="S113" s="39"/>
      <c r="T113" s="39"/>
      <c r="U113" s="38"/>
    </row>
    <row r="114" spans="2:21" x14ac:dyDescent="0.2">
      <c r="B114" s="37"/>
      <c r="C114" s="39"/>
      <c r="D114" s="39"/>
      <c r="E114" s="39"/>
      <c r="F114" s="39"/>
      <c r="G114" s="39"/>
      <c r="H114" s="39"/>
      <c r="I114" s="39"/>
      <c r="J114" s="39"/>
      <c r="K114" s="39"/>
      <c r="L114" s="39"/>
      <c r="M114" s="39"/>
      <c r="N114" s="39"/>
      <c r="O114" s="39"/>
      <c r="P114" s="39"/>
      <c r="Q114" s="39"/>
      <c r="R114" s="39"/>
      <c r="S114" s="39"/>
      <c r="T114" s="39"/>
      <c r="U114" s="38"/>
    </row>
    <row r="115" spans="2:21" x14ac:dyDescent="0.2">
      <c r="B115" s="37"/>
      <c r="C115" s="39"/>
      <c r="D115" s="39"/>
      <c r="E115" s="39"/>
      <c r="F115" s="39"/>
      <c r="G115" s="39"/>
      <c r="H115" s="39"/>
      <c r="I115" s="39"/>
      <c r="J115" s="39"/>
      <c r="K115" s="39"/>
      <c r="L115" s="39"/>
      <c r="M115" s="39"/>
      <c r="N115" s="39"/>
      <c r="O115" s="39"/>
      <c r="P115" s="39"/>
      <c r="Q115" s="39"/>
      <c r="R115" s="39"/>
      <c r="S115" s="39"/>
      <c r="T115" s="39"/>
      <c r="U115" s="38"/>
    </row>
    <row r="116" spans="2:21" x14ac:dyDescent="0.2">
      <c r="B116" s="37"/>
      <c r="C116" s="39"/>
      <c r="D116" s="39"/>
      <c r="E116" s="39"/>
      <c r="F116" s="39"/>
      <c r="G116" s="39"/>
      <c r="H116" s="39"/>
      <c r="I116" s="39"/>
      <c r="J116" s="39"/>
      <c r="K116" s="39"/>
      <c r="L116" s="39"/>
      <c r="M116" s="39"/>
      <c r="N116" s="39"/>
      <c r="O116" s="39"/>
      <c r="P116" s="39"/>
      <c r="Q116" s="39"/>
      <c r="R116" s="39"/>
      <c r="S116" s="39"/>
      <c r="T116" s="39"/>
      <c r="U116" s="38"/>
    </row>
    <row r="117" spans="2:21" x14ac:dyDescent="0.2">
      <c r="B117" s="37"/>
      <c r="C117" s="39"/>
      <c r="D117" s="39"/>
      <c r="E117" s="39"/>
      <c r="F117" s="39"/>
      <c r="G117" s="39"/>
      <c r="H117" s="39"/>
      <c r="I117" s="39"/>
      <c r="J117" s="39"/>
      <c r="K117" s="39"/>
      <c r="L117" s="39"/>
      <c r="M117" s="39"/>
      <c r="N117" s="39"/>
      <c r="O117" s="39"/>
      <c r="P117" s="39"/>
      <c r="Q117" s="39"/>
      <c r="R117" s="39"/>
      <c r="S117" s="39"/>
      <c r="T117" s="39"/>
      <c r="U117" s="38"/>
    </row>
    <row r="118" spans="2:21" x14ac:dyDescent="0.2">
      <c r="B118" s="37"/>
      <c r="C118" s="39"/>
      <c r="D118" s="39"/>
      <c r="E118" s="39"/>
      <c r="F118" s="39"/>
      <c r="G118" s="39"/>
      <c r="H118" s="39"/>
      <c r="I118" s="39"/>
      <c r="J118" s="39"/>
      <c r="K118" s="39"/>
      <c r="L118" s="39"/>
      <c r="M118" s="39"/>
      <c r="N118" s="39"/>
      <c r="O118" s="39"/>
      <c r="P118" s="39"/>
      <c r="Q118" s="39"/>
      <c r="R118" s="39"/>
      <c r="S118" s="39"/>
      <c r="T118" s="39"/>
      <c r="U118" s="38"/>
    </row>
    <row r="119" spans="2:21" x14ac:dyDescent="0.2">
      <c r="B119" s="37"/>
      <c r="C119" s="39"/>
      <c r="D119" s="39"/>
      <c r="E119" s="39"/>
      <c r="F119" s="39"/>
      <c r="G119" s="39"/>
      <c r="H119" s="39"/>
      <c r="I119" s="39"/>
      <c r="J119" s="39"/>
      <c r="K119" s="39"/>
      <c r="L119" s="39"/>
      <c r="M119" s="39"/>
      <c r="N119" s="39"/>
      <c r="O119" s="39"/>
      <c r="P119" s="39"/>
      <c r="Q119" s="39"/>
      <c r="R119" s="39"/>
      <c r="S119" s="39"/>
      <c r="T119" s="39"/>
      <c r="U119" s="38"/>
    </row>
    <row r="120" spans="2:21" x14ac:dyDescent="0.2">
      <c r="B120" s="37"/>
      <c r="C120" s="39"/>
      <c r="D120" s="39"/>
      <c r="E120" s="39"/>
      <c r="F120" s="39"/>
      <c r="G120" s="39"/>
      <c r="H120" s="39"/>
      <c r="I120" s="39"/>
      <c r="J120" s="39"/>
      <c r="K120" s="39"/>
      <c r="L120" s="39"/>
      <c r="M120" s="39"/>
      <c r="N120" s="39"/>
      <c r="O120" s="39"/>
      <c r="P120" s="39"/>
      <c r="Q120" s="39"/>
      <c r="R120" s="39"/>
      <c r="S120" s="39"/>
      <c r="T120" s="39"/>
      <c r="U120" s="38"/>
    </row>
    <row r="121" spans="2:21" x14ac:dyDescent="0.2">
      <c r="B121" s="37"/>
      <c r="C121" s="39"/>
      <c r="D121" s="39"/>
      <c r="E121" s="39"/>
      <c r="F121" s="39"/>
      <c r="G121" s="39"/>
      <c r="H121" s="39"/>
      <c r="I121" s="39"/>
      <c r="J121" s="39"/>
      <c r="K121" s="39"/>
      <c r="L121" s="39"/>
      <c r="M121" s="39"/>
      <c r="N121" s="39"/>
      <c r="O121" s="39"/>
      <c r="P121" s="39"/>
      <c r="Q121" s="39"/>
      <c r="R121" s="39"/>
      <c r="S121" s="39"/>
      <c r="T121" s="39"/>
      <c r="U121" s="38"/>
    </row>
    <row r="122" spans="2:21" x14ac:dyDescent="0.2">
      <c r="B122" s="37"/>
      <c r="C122" s="39"/>
      <c r="D122" s="39"/>
      <c r="E122" s="39"/>
      <c r="F122" s="39"/>
      <c r="G122" s="39"/>
      <c r="H122" s="39"/>
      <c r="I122" s="39"/>
      <c r="J122" s="39"/>
      <c r="K122" s="39"/>
      <c r="L122" s="39"/>
      <c r="M122" s="39"/>
      <c r="N122" s="39"/>
      <c r="O122" s="39"/>
      <c r="P122" s="39"/>
      <c r="Q122" s="39"/>
      <c r="R122" s="39"/>
      <c r="S122" s="39"/>
      <c r="T122" s="39"/>
      <c r="U122" s="38"/>
    </row>
    <row r="123" spans="2:21" x14ac:dyDescent="0.2">
      <c r="B123" s="37"/>
      <c r="C123" s="39"/>
      <c r="D123" s="39"/>
      <c r="E123" s="39"/>
      <c r="F123" s="39"/>
      <c r="G123" s="39"/>
      <c r="H123" s="39"/>
      <c r="I123" s="39"/>
      <c r="J123" s="39"/>
      <c r="K123" s="39"/>
      <c r="L123" s="39"/>
      <c r="M123" s="39"/>
      <c r="N123" s="39"/>
      <c r="O123" s="39"/>
      <c r="P123" s="39"/>
      <c r="Q123" s="39"/>
      <c r="R123" s="39"/>
      <c r="S123" s="39"/>
      <c r="T123" s="39"/>
      <c r="U123" s="38"/>
    </row>
    <row r="124" spans="2:21" x14ac:dyDescent="0.2">
      <c r="B124" s="37"/>
      <c r="C124" s="39"/>
      <c r="D124" s="39"/>
      <c r="E124" s="39"/>
      <c r="F124" s="39"/>
      <c r="G124" s="39"/>
      <c r="H124" s="39"/>
      <c r="I124" s="39"/>
      <c r="J124" s="39"/>
      <c r="K124" s="39"/>
      <c r="L124" s="39"/>
      <c r="M124" s="39"/>
      <c r="N124" s="39"/>
      <c r="O124" s="39"/>
      <c r="P124" s="39"/>
      <c r="Q124" s="39"/>
      <c r="R124" s="39"/>
      <c r="S124" s="39"/>
      <c r="T124" s="39"/>
      <c r="U124" s="38"/>
    </row>
    <row r="125" spans="2:21" x14ac:dyDescent="0.2">
      <c r="B125" s="37"/>
      <c r="C125" s="39"/>
      <c r="D125" s="39"/>
      <c r="E125" s="39"/>
      <c r="F125" s="39"/>
      <c r="G125" s="39"/>
      <c r="H125" s="39"/>
      <c r="I125" s="39"/>
      <c r="J125" s="39"/>
      <c r="K125" s="39"/>
      <c r="L125" s="39"/>
      <c r="M125" s="39"/>
      <c r="N125" s="39"/>
      <c r="O125" s="39"/>
      <c r="P125" s="39"/>
      <c r="Q125" s="39"/>
      <c r="R125" s="39"/>
      <c r="S125" s="39"/>
      <c r="T125" s="39"/>
      <c r="U125" s="38"/>
    </row>
    <row r="126" spans="2:21" x14ac:dyDescent="0.2">
      <c r="B126" s="37"/>
      <c r="C126" s="39"/>
      <c r="D126" s="39"/>
      <c r="E126" s="39"/>
      <c r="F126" s="39"/>
      <c r="G126" s="39"/>
      <c r="H126" s="39"/>
      <c r="I126" s="39"/>
      <c r="J126" s="39"/>
      <c r="K126" s="353" t="s">
        <v>69</v>
      </c>
      <c r="L126" s="353"/>
      <c r="M126" s="353"/>
      <c r="N126" s="353"/>
      <c r="O126" s="39"/>
      <c r="P126" s="39"/>
      <c r="Q126" s="39"/>
      <c r="R126" s="39"/>
      <c r="S126" s="39"/>
      <c r="T126" s="39"/>
      <c r="U126" s="38"/>
    </row>
    <row r="127" spans="2:21" ht="16.5" x14ac:dyDescent="0.25">
      <c r="B127" s="37"/>
      <c r="C127" s="39"/>
      <c r="D127" s="39"/>
      <c r="E127" s="39"/>
      <c r="F127" s="39"/>
      <c r="G127" s="39"/>
      <c r="H127" s="39"/>
      <c r="I127" s="39"/>
      <c r="J127" s="72"/>
      <c r="K127" s="352" t="str">
        <f>+Autodiagnóstico!C88</f>
        <v>Información y Comunicación</v>
      </c>
      <c r="L127" s="352"/>
      <c r="M127" s="352"/>
      <c r="N127" s="352"/>
      <c r="O127" s="39"/>
      <c r="P127" s="39"/>
      <c r="Q127" s="39"/>
      <c r="R127" s="39"/>
      <c r="S127" s="39"/>
      <c r="T127" s="39"/>
      <c r="U127" s="38"/>
    </row>
    <row r="128" spans="2:21" x14ac:dyDescent="0.2">
      <c r="B128" s="37"/>
      <c r="C128" s="39"/>
      <c r="D128" s="39"/>
      <c r="E128" s="39"/>
      <c r="F128" s="39"/>
      <c r="G128" s="39"/>
      <c r="H128" s="39"/>
      <c r="I128" s="39"/>
      <c r="J128" s="39"/>
      <c r="K128" s="39"/>
      <c r="L128" s="39"/>
      <c r="M128" s="39"/>
      <c r="N128" s="39"/>
      <c r="O128" s="39"/>
      <c r="P128" s="39"/>
      <c r="Q128" s="39"/>
      <c r="R128" s="39"/>
      <c r="S128" s="39"/>
      <c r="T128" s="39"/>
      <c r="U128" s="38"/>
    </row>
    <row r="129" spans="2:21" x14ac:dyDescent="0.2">
      <c r="B129" s="37"/>
      <c r="C129" s="39"/>
      <c r="D129" s="39"/>
      <c r="E129" s="39"/>
      <c r="F129" s="39"/>
      <c r="G129" s="39"/>
      <c r="H129" s="39"/>
      <c r="I129" s="39"/>
      <c r="J129" s="39"/>
      <c r="K129" s="39"/>
      <c r="L129" s="39"/>
      <c r="M129" s="39"/>
      <c r="N129" s="39"/>
      <c r="O129" s="39"/>
      <c r="P129" s="39"/>
      <c r="Q129" s="39"/>
      <c r="R129" s="39"/>
      <c r="S129" s="39"/>
      <c r="T129" s="39"/>
      <c r="U129" s="38"/>
    </row>
    <row r="130" spans="2:21" x14ac:dyDescent="0.2">
      <c r="B130" s="37"/>
      <c r="C130" s="39"/>
      <c r="D130" s="39"/>
      <c r="E130" s="39"/>
      <c r="F130" s="39"/>
      <c r="G130" s="39"/>
      <c r="H130" s="39"/>
      <c r="I130" s="39"/>
      <c r="J130" s="39" t="s">
        <v>30</v>
      </c>
      <c r="K130" s="36" t="s">
        <v>11</v>
      </c>
      <c r="L130" s="39" t="s">
        <v>10</v>
      </c>
      <c r="M130" s="39"/>
      <c r="N130" s="39"/>
      <c r="O130" s="39"/>
      <c r="P130" s="39"/>
      <c r="Q130" s="39"/>
      <c r="R130" s="39"/>
      <c r="S130" s="39"/>
      <c r="T130" s="39"/>
      <c r="U130" s="38"/>
    </row>
    <row r="131" spans="2:21" x14ac:dyDescent="0.2">
      <c r="B131" s="37"/>
      <c r="C131" s="39"/>
      <c r="D131" s="39"/>
      <c r="E131" s="39"/>
      <c r="F131" s="39"/>
      <c r="G131" s="39"/>
      <c r="H131" s="39"/>
      <c r="I131" s="39"/>
      <c r="J131" s="39" t="str">
        <f>+Autodiagnóstico!E88</f>
        <v>Diseño adecuado y efectivo del componente Información y Comunicación</v>
      </c>
      <c r="K131" s="36">
        <v>100</v>
      </c>
      <c r="L131" s="40">
        <f>+Autodiagnóstico!F88</f>
        <v>91.666666666666671</v>
      </c>
      <c r="M131" s="39"/>
      <c r="N131" s="39"/>
      <c r="O131" s="39"/>
      <c r="P131" s="39"/>
      <c r="Q131" s="39"/>
      <c r="R131" s="39"/>
      <c r="S131" s="39"/>
      <c r="T131" s="39"/>
      <c r="U131" s="38"/>
    </row>
    <row r="132" spans="2:21" x14ac:dyDescent="0.2">
      <c r="B132" s="37"/>
      <c r="C132" s="39"/>
      <c r="D132" s="39"/>
      <c r="E132" s="39"/>
      <c r="F132" s="39"/>
      <c r="G132" s="39"/>
      <c r="H132" s="39"/>
      <c r="I132" s="39"/>
      <c r="J132" s="39" t="str">
        <f>+Autodiagnóstico!E91</f>
        <v>Responsabilidades de la Alta dirección y Comité Institucional de Coordinación de Control Interno (línea estratégica)</v>
      </c>
      <c r="K132" s="36">
        <v>100</v>
      </c>
      <c r="L132" s="40">
        <f>+Autodiagnóstico!F91</f>
        <v>57.5</v>
      </c>
      <c r="M132" s="39"/>
      <c r="N132" s="39"/>
      <c r="O132" s="39"/>
      <c r="P132" s="39"/>
      <c r="Q132" s="39"/>
      <c r="R132" s="39"/>
      <c r="S132" s="39"/>
      <c r="T132" s="39"/>
      <c r="U132" s="38"/>
    </row>
    <row r="133" spans="2:21" x14ac:dyDescent="0.2">
      <c r="B133" s="37"/>
      <c r="C133" s="39"/>
      <c r="D133" s="39"/>
      <c r="E133" s="39"/>
      <c r="F133" s="39"/>
      <c r="G133" s="39"/>
      <c r="H133" s="39"/>
      <c r="I133" s="39"/>
      <c r="J133" s="39" t="str">
        <f>+Autodiagnóstico!E93</f>
        <v>Responsabilidades gerentes públicos y líderes de proceso (primera Línea de defensa)</v>
      </c>
      <c r="K133" s="36">
        <v>100</v>
      </c>
      <c r="L133" s="40">
        <f>+Autodiagnóstico!F93</f>
        <v>89.166666666666671</v>
      </c>
      <c r="M133" s="39"/>
      <c r="N133" s="39"/>
      <c r="O133" s="39"/>
      <c r="P133" s="39"/>
      <c r="Q133" s="39"/>
      <c r="R133" s="39"/>
      <c r="S133" s="39"/>
      <c r="T133" s="39"/>
      <c r="U133" s="38"/>
    </row>
    <row r="134" spans="2:21" x14ac:dyDescent="0.2">
      <c r="B134" s="37"/>
      <c r="C134" s="39"/>
      <c r="D134" s="39"/>
      <c r="E134" s="39"/>
      <c r="F134" s="39"/>
      <c r="G134" s="39"/>
      <c r="H134" s="39"/>
      <c r="I134" s="39"/>
      <c r="J134" s="39" t="str">
        <f>+Autodiagnóstico!E99</f>
        <v>Responsabilidades de los servidores encargados del monitoreo y evaluación de controles y gestión del riesgo (segunda línea de defensa)</v>
      </c>
      <c r="K134" s="36">
        <v>100</v>
      </c>
      <c r="L134" s="40">
        <f>+Autodiagnóstico!F99</f>
        <v>86</v>
      </c>
      <c r="M134" s="39"/>
      <c r="N134" s="39"/>
      <c r="O134" s="39"/>
      <c r="P134" s="39"/>
      <c r="Q134" s="39"/>
      <c r="R134" s="39"/>
      <c r="S134" s="39"/>
      <c r="T134" s="39"/>
      <c r="U134" s="38"/>
    </row>
    <row r="135" spans="2:21" x14ac:dyDescent="0.2">
      <c r="B135" s="37"/>
      <c r="C135" s="39"/>
      <c r="D135" s="39"/>
      <c r="E135" s="39"/>
      <c r="F135" s="39"/>
      <c r="G135" s="39"/>
      <c r="H135" s="39"/>
      <c r="I135" s="39"/>
      <c r="J135" s="39" t="str">
        <f>+Autodiagnóstico!E104</f>
        <v>Responsabilidades del área de control interno</v>
      </c>
      <c r="K135" s="36">
        <v>100</v>
      </c>
      <c r="L135" s="40">
        <f>+Autodiagnóstico!F104</f>
        <v>30</v>
      </c>
      <c r="M135" s="39"/>
      <c r="N135" s="39"/>
      <c r="O135" s="39"/>
      <c r="P135" s="39"/>
      <c r="Q135" s="39"/>
      <c r="R135" s="39"/>
      <c r="S135" s="39"/>
      <c r="T135" s="39"/>
      <c r="U135" s="38"/>
    </row>
    <row r="136" spans="2:21" x14ac:dyDescent="0.2">
      <c r="B136" s="37"/>
      <c r="C136" s="39"/>
      <c r="D136" s="39"/>
      <c r="E136" s="39"/>
      <c r="F136" s="39"/>
      <c r="G136" s="39"/>
      <c r="H136" s="39"/>
      <c r="I136" s="39"/>
      <c r="J136" s="39"/>
      <c r="K136" s="39"/>
      <c r="L136" s="39"/>
      <c r="M136" s="39"/>
      <c r="N136" s="39"/>
      <c r="O136" s="39"/>
      <c r="P136" s="39"/>
      <c r="Q136" s="39"/>
      <c r="R136" s="39"/>
      <c r="S136" s="39"/>
      <c r="T136" s="39"/>
      <c r="U136" s="38"/>
    </row>
    <row r="137" spans="2:21" x14ac:dyDescent="0.2">
      <c r="B137" s="37"/>
      <c r="C137" s="39"/>
      <c r="D137" s="39"/>
      <c r="E137" s="39"/>
      <c r="F137" s="39"/>
      <c r="G137" s="39"/>
      <c r="H137" s="39"/>
      <c r="I137" s="39"/>
      <c r="J137" s="39"/>
      <c r="K137" s="39"/>
      <c r="L137" s="39"/>
      <c r="M137" s="39"/>
      <c r="N137" s="39"/>
      <c r="O137" s="39"/>
      <c r="P137" s="39"/>
      <c r="Q137" s="39"/>
      <c r="R137" s="39"/>
      <c r="S137" s="39"/>
      <c r="T137" s="39"/>
      <c r="U137" s="38"/>
    </row>
    <row r="138" spans="2:21" x14ac:dyDescent="0.2">
      <c r="B138" s="37"/>
      <c r="C138" s="39"/>
      <c r="D138" s="39"/>
      <c r="E138" s="39"/>
      <c r="F138" s="39"/>
      <c r="G138" s="39"/>
      <c r="H138" s="39"/>
      <c r="I138" s="39"/>
      <c r="J138" s="39"/>
      <c r="K138" s="39"/>
      <c r="L138" s="39"/>
      <c r="M138" s="39"/>
      <c r="N138" s="39"/>
      <c r="O138" s="39"/>
      <c r="P138" s="39"/>
      <c r="Q138" s="39"/>
      <c r="R138" s="39"/>
      <c r="S138" s="39"/>
      <c r="T138" s="39"/>
      <c r="U138" s="38"/>
    </row>
    <row r="139" spans="2:21" x14ac:dyDescent="0.2">
      <c r="B139" s="37"/>
      <c r="C139" s="39"/>
      <c r="D139" s="39"/>
      <c r="E139" s="39"/>
      <c r="F139" s="39"/>
      <c r="G139" s="39"/>
      <c r="H139" s="39"/>
      <c r="I139" s="39"/>
      <c r="J139" s="39"/>
      <c r="K139" s="39"/>
      <c r="L139" s="39"/>
      <c r="M139" s="39"/>
      <c r="N139" s="39"/>
      <c r="O139" s="39"/>
      <c r="P139" s="39"/>
      <c r="Q139" s="39"/>
      <c r="R139" s="39"/>
      <c r="S139" s="39"/>
      <c r="T139" s="39"/>
      <c r="U139" s="38"/>
    </row>
    <row r="140" spans="2:21" x14ac:dyDescent="0.2">
      <c r="B140" s="37"/>
      <c r="C140" s="39"/>
      <c r="D140" s="39"/>
      <c r="E140" s="39"/>
      <c r="F140" s="39"/>
      <c r="G140" s="39"/>
      <c r="H140" s="39"/>
      <c r="I140" s="39"/>
      <c r="J140" s="39"/>
      <c r="K140" s="39"/>
      <c r="L140" s="39"/>
      <c r="M140" s="39"/>
      <c r="N140" s="39"/>
      <c r="O140" s="39"/>
      <c r="P140" s="39"/>
      <c r="Q140" s="39"/>
      <c r="R140" s="39"/>
      <c r="S140" s="39"/>
      <c r="T140" s="39"/>
      <c r="U140" s="38"/>
    </row>
    <row r="141" spans="2:21" x14ac:dyDescent="0.2">
      <c r="B141" s="37"/>
      <c r="C141" s="39"/>
      <c r="D141" s="39"/>
      <c r="E141" s="39"/>
      <c r="F141" s="39"/>
      <c r="G141" s="39"/>
      <c r="H141" s="39"/>
      <c r="I141" s="39"/>
      <c r="J141" s="39"/>
      <c r="K141" s="39"/>
      <c r="L141" s="39"/>
      <c r="M141" s="39"/>
      <c r="N141" s="39"/>
      <c r="O141" s="39"/>
      <c r="P141" s="39"/>
      <c r="Q141" s="39"/>
      <c r="R141" s="39"/>
      <c r="S141" s="39"/>
      <c r="T141" s="39"/>
      <c r="U141" s="38"/>
    </row>
    <row r="142" spans="2:21" x14ac:dyDescent="0.2">
      <c r="B142" s="37"/>
      <c r="C142" s="39"/>
      <c r="D142" s="39"/>
      <c r="E142" s="39"/>
      <c r="F142" s="39"/>
      <c r="G142" s="39"/>
      <c r="H142" s="39"/>
      <c r="I142" s="39"/>
      <c r="J142" s="39"/>
      <c r="K142" s="39"/>
      <c r="L142" s="39"/>
      <c r="M142" s="39"/>
      <c r="N142" s="39"/>
      <c r="O142" s="39"/>
      <c r="P142" s="39"/>
      <c r="Q142" s="39"/>
      <c r="R142" s="39"/>
      <c r="S142" s="39"/>
      <c r="T142" s="39"/>
      <c r="U142" s="38"/>
    </row>
    <row r="143" spans="2:21" x14ac:dyDescent="0.2">
      <c r="B143" s="37"/>
      <c r="C143" s="39"/>
      <c r="D143" s="39"/>
      <c r="E143" s="39"/>
      <c r="F143" s="39"/>
      <c r="G143" s="39"/>
      <c r="H143" s="39"/>
      <c r="I143" s="39"/>
      <c r="J143" s="39"/>
      <c r="K143" s="39"/>
      <c r="L143" s="39"/>
      <c r="M143" s="39"/>
      <c r="N143" s="39"/>
      <c r="O143" s="39"/>
      <c r="P143" s="39"/>
      <c r="Q143" s="39"/>
      <c r="R143" s="39"/>
      <c r="S143" s="39"/>
      <c r="T143" s="39"/>
      <c r="U143" s="38"/>
    </row>
    <row r="144" spans="2:21" x14ac:dyDescent="0.2">
      <c r="B144" s="37"/>
      <c r="C144" s="39"/>
      <c r="D144" s="39"/>
      <c r="E144" s="39"/>
      <c r="F144" s="39"/>
      <c r="G144" s="39"/>
      <c r="H144" s="39"/>
      <c r="I144" s="39"/>
      <c r="J144" s="39"/>
      <c r="K144" s="39"/>
      <c r="L144" s="39"/>
      <c r="M144" s="39"/>
      <c r="N144" s="39"/>
      <c r="O144" s="39"/>
      <c r="P144" s="39"/>
      <c r="Q144" s="39"/>
      <c r="R144" s="39"/>
      <c r="S144" s="39"/>
      <c r="T144" s="39"/>
      <c r="U144" s="38"/>
    </row>
    <row r="145" spans="2:21" x14ac:dyDescent="0.2">
      <c r="B145" s="37"/>
      <c r="C145" s="39"/>
      <c r="D145" s="39"/>
      <c r="E145" s="39"/>
      <c r="F145" s="39"/>
      <c r="G145" s="39"/>
      <c r="H145" s="39"/>
      <c r="I145" s="39"/>
      <c r="J145" s="39"/>
      <c r="K145" s="39"/>
      <c r="L145" s="39"/>
      <c r="M145" s="39"/>
      <c r="N145" s="39"/>
      <c r="O145" s="39"/>
      <c r="P145" s="39"/>
      <c r="Q145" s="39"/>
      <c r="R145" s="39"/>
      <c r="S145" s="39"/>
      <c r="T145" s="39"/>
      <c r="U145" s="38"/>
    </row>
    <row r="146" spans="2:21" x14ac:dyDescent="0.2">
      <c r="B146" s="37"/>
      <c r="C146" s="39"/>
      <c r="D146" s="39"/>
      <c r="E146" s="39"/>
      <c r="F146" s="39"/>
      <c r="G146" s="39"/>
      <c r="H146" s="39"/>
      <c r="I146" s="39"/>
      <c r="J146" s="39"/>
      <c r="K146" s="39"/>
      <c r="L146" s="39"/>
      <c r="M146" s="39"/>
      <c r="N146" s="39"/>
      <c r="O146" s="39"/>
      <c r="P146" s="39"/>
      <c r="Q146" s="39"/>
      <c r="R146" s="39"/>
      <c r="S146" s="39"/>
      <c r="T146" s="39"/>
      <c r="U146" s="38"/>
    </row>
    <row r="147" spans="2:21" x14ac:dyDescent="0.2">
      <c r="B147" s="37"/>
      <c r="C147" s="39"/>
      <c r="D147" s="39"/>
      <c r="E147" s="39"/>
      <c r="F147" s="39"/>
      <c r="G147" s="39"/>
      <c r="H147" s="39"/>
      <c r="I147" s="39"/>
      <c r="J147" s="39"/>
      <c r="K147" s="39"/>
      <c r="L147" s="39"/>
      <c r="M147" s="39"/>
      <c r="N147" s="39"/>
      <c r="O147" s="39"/>
      <c r="P147" s="39"/>
      <c r="Q147" s="39"/>
      <c r="R147" s="39"/>
      <c r="S147" s="39"/>
      <c r="T147" s="39"/>
      <c r="U147" s="38"/>
    </row>
    <row r="148" spans="2:21" x14ac:dyDescent="0.2">
      <c r="B148" s="37"/>
      <c r="C148" s="39"/>
      <c r="D148" s="39"/>
      <c r="E148" s="39"/>
      <c r="F148" s="39"/>
      <c r="G148" s="39"/>
      <c r="H148" s="39"/>
      <c r="I148" s="39"/>
      <c r="J148" s="39"/>
      <c r="K148" s="39"/>
      <c r="L148" s="39"/>
      <c r="M148" s="39"/>
      <c r="N148" s="39"/>
      <c r="O148" s="39"/>
      <c r="P148" s="39"/>
      <c r="Q148" s="39"/>
      <c r="R148" s="39"/>
      <c r="S148" s="39"/>
      <c r="T148" s="39"/>
      <c r="U148" s="38"/>
    </row>
    <row r="149" spans="2:21" x14ac:dyDescent="0.2">
      <c r="B149" s="37"/>
      <c r="C149" s="39"/>
      <c r="D149" s="39"/>
      <c r="E149" s="39"/>
      <c r="F149" s="39"/>
      <c r="G149" s="39"/>
      <c r="H149" s="39"/>
      <c r="I149" s="39"/>
      <c r="J149" s="39"/>
      <c r="K149" s="39"/>
      <c r="L149" s="39"/>
      <c r="M149" s="39"/>
      <c r="N149" s="39"/>
      <c r="O149" s="39"/>
      <c r="P149" s="39"/>
      <c r="Q149" s="39"/>
      <c r="R149" s="39"/>
      <c r="S149" s="39"/>
      <c r="T149" s="39"/>
      <c r="U149" s="38"/>
    </row>
    <row r="150" spans="2:21" x14ac:dyDescent="0.2">
      <c r="B150" s="37"/>
      <c r="C150" s="39"/>
      <c r="D150" s="39"/>
      <c r="E150" s="39"/>
      <c r="F150" s="39"/>
      <c r="G150" s="39"/>
      <c r="H150" s="39"/>
      <c r="I150" s="39"/>
      <c r="J150" s="39"/>
      <c r="K150" s="353" t="s">
        <v>70</v>
      </c>
      <c r="L150" s="353"/>
      <c r="M150" s="353"/>
      <c r="N150" s="353"/>
      <c r="O150" s="39"/>
      <c r="P150" s="39"/>
      <c r="Q150" s="39"/>
      <c r="R150" s="39"/>
      <c r="S150" s="39"/>
      <c r="T150" s="39"/>
      <c r="U150" s="38"/>
    </row>
    <row r="151" spans="2:21" ht="16.5" x14ac:dyDescent="0.25">
      <c r="B151" s="37"/>
      <c r="C151" s="39"/>
      <c r="D151" s="39"/>
      <c r="E151" s="39"/>
      <c r="F151" s="39"/>
      <c r="G151" s="39"/>
      <c r="H151" s="39"/>
      <c r="I151" s="39"/>
      <c r="J151" s="39"/>
      <c r="K151" s="352" t="str">
        <f>+Autodiagnóstico!C108</f>
        <v xml:space="preserve">Monitoreo o supervisión continua </v>
      </c>
      <c r="L151" s="352"/>
      <c r="M151" s="352"/>
      <c r="N151" s="352"/>
      <c r="O151" s="39"/>
      <c r="P151" s="39"/>
      <c r="Q151" s="39"/>
      <c r="R151" s="39"/>
      <c r="S151" s="39"/>
      <c r="T151" s="39"/>
      <c r="U151" s="38"/>
    </row>
    <row r="152" spans="2:21" x14ac:dyDescent="0.2">
      <c r="B152" s="37"/>
      <c r="C152" s="39"/>
      <c r="D152" s="39"/>
      <c r="E152" s="39"/>
      <c r="F152" s="39"/>
      <c r="G152" s="39"/>
      <c r="H152" s="39"/>
      <c r="I152" s="39"/>
      <c r="J152" s="39"/>
      <c r="K152" s="39"/>
      <c r="L152" s="39"/>
      <c r="M152" s="39"/>
      <c r="N152" s="39"/>
      <c r="O152" s="39"/>
      <c r="P152" s="39"/>
      <c r="Q152" s="39"/>
      <c r="R152" s="39"/>
      <c r="S152" s="39"/>
      <c r="T152" s="39"/>
      <c r="U152" s="38"/>
    </row>
    <row r="153" spans="2:21" x14ac:dyDescent="0.2">
      <c r="B153" s="37"/>
      <c r="C153" s="39"/>
      <c r="D153" s="39"/>
      <c r="E153" s="39"/>
      <c r="F153" s="39"/>
      <c r="G153" s="39"/>
      <c r="H153" s="39"/>
      <c r="I153" s="39"/>
      <c r="J153" s="39"/>
      <c r="K153" s="39"/>
      <c r="L153" s="39"/>
      <c r="M153" s="39"/>
      <c r="N153" s="39"/>
      <c r="O153" s="39"/>
      <c r="P153" s="39"/>
      <c r="Q153" s="39"/>
      <c r="R153" s="39"/>
      <c r="S153" s="39"/>
      <c r="T153" s="39"/>
      <c r="U153" s="38"/>
    </row>
    <row r="154" spans="2:21" x14ac:dyDescent="0.2">
      <c r="B154" s="37"/>
      <c r="C154" s="39"/>
      <c r="D154" s="39"/>
      <c r="E154" s="39"/>
      <c r="F154" s="39"/>
      <c r="G154" s="39"/>
      <c r="H154" s="39"/>
      <c r="I154" s="39"/>
      <c r="J154" s="39"/>
      <c r="K154" s="39"/>
      <c r="L154" s="39"/>
      <c r="M154" s="39"/>
      <c r="N154" s="39"/>
      <c r="O154" s="39"/>
      <c r="P154" s="39"/>
      <c r="Q154" s="39"/>
      <c r="R154" s="39"/>
      <c r="S154" s="39"/>
      <c r="T154" s="39"/>
      <c r="U154" s="38"/>
    </row>
    <row r="155" spans="2:21" x14ac:dyDescent="0.2">
      <c r="B155" s="37"/>
      <c r="C155" s="39"/>
      <c r="D155" s="39"/>
      <c r="E155" s="39"/>
      <c r="F155" s="39"/>
      <c r="G155" s="39"/>
      <c r="H155" s="39"/>
      <c r="I155" s="39"/>
      <c r="J155" s="39"/>
      <c r="K155" s="39" t="str">
        <f>+Autodiagnóstico!E108</f>
        <v>Diseño adecuado y efectivo del componente Monitoreo o Supervisión Continua</v>
      </c>
      <c r="L155" s="39">
        <v>100</v>
      </c>
      <c r="M155" s="40">
        <f>+Autodiagnóstico!F108</f>
        <v>82.222222222222229</v>
      </c>
      <c r="N155" s="39"/>
      <c r="O155" s="39"/>
      <c r="P155" s="39"/>
      <c r="Q155" s="39"/>
      <c r="R155" s="39"/>
      <c r="S155" s="39"/>
      <c r="T155" s="39"/>
      <c r="U155" s="38"/>
    </row>
    <row r="156" spans="2:21" x14ac:dyDescent="0.2">
      <c r="B156" s="37"/>
      <c r="C156" s="39"/>
      <c r="D156" s="39"/>
      <c r="E156" s="39"/>
      <c r="F156" s="39"/>
      <c r="G156" s="39"/>
      <c r="H156" s="39"/>
      <c r="I156" s="39"/>
      <c r="J156" s="39"/>
      <c r="K156" s="39" t="str">
        <f>+Autodiagnóstico!E117</f>
        <v>Responsabilidades de la Alta dirección y Comité Institucional de Coordinación de Control Interno (línea estratégica)</v>
      </c>
      <c r="L156" s="39">
        <v>100</v>
      </c>
      <c r="M156" s="40">
        <f>+Autodiagnóstico!F117</f>
        <v>88.333333333333329</v>
      </c>
      <c r="N156" s="39"/>
      <c r="O156" s="39"/>
      <c r="P156" s="39"/>
      <c r="Q156" s="39"/>
      <c r="R156" s="39"/>
      <c r="S156" s="39"/>
      <c r="T156" s="39"/>
      <c r="U156" s="38"/>
    </row>
    <row r="157" spans="2:21" x14ac:dyDescent="0.2">
      <c r="B157" s="37"/>
      <c r="C157" s="39"/>
      <c r="D157" s="39"/>
      <c r="E157" s="39"/>
      <c r="F157" s="39"/>
      <c r="G157" s="39"/>
      <c r="H157" s="39"/>
      <c r="I157" s="39"/>
      <c r="J157" s="39"/>
      <c r="K157" s="39" t="str">
        <f>+Autodiagnóstico!E120</f>
        <v>Responsabilidades gerentes públicos y líderes de proceso (primera Línea de defensa)</v>
      </c>
      <c r="L157" s="39">
        <v>100</v>
      </c>
      <c r="M157" s="40">
        <f>+Autodiagnóstico!F120</f>
        <v>80</v>
      </c>
      <c r="N157" s="39"/>
      <c r="O157" s="39"/>
      <c r="P157" s="39"/>
      <c r="Q157" s="39"/>
      <c r="R157" s="39"/>
      <c r="S157" s="39"/>
      <c r="T157" s="39"/>
      <c r="U157" s="38"/>
    </row>
    <row r="158" spans="2:21" x14ac:dyDescent="0.2">
      <c r="B158" s="37"/>
      <c r="C158" s="39"/>
      <c r="D158" s="39"/>
      <c r="E158" s="39"/>
      <c r="F158" s="39"/>
      <c r="G158" s="39"/>
      <c r="H158" s="39"/>
      <c r="I158" s="39"/>
      <c r="J158" s="39"/>
      <c r="K158" s="39" t="str">
        <f>+Autodiagnóstico!E123</f>
        <v>Responsabilidades de los servidores encargados del monitoreo y evaluación de controles y gestión del riesgo (segunda línea de defensa)</v>
      </c>
      <c r="L158" s="39">
        <v>100</v>
      </c>
      <c r="M158" s="40">
        <f>+Autodiagnóstico!F123</f>
        <v>61.25</v>
      </c>
      <c r="N158" s="39"/>
      <c r="O158" s="39"/>
      <c r="P158" s="39"/>
      <c r="Q158" s="39"/>
      <c r="R158" s="39"/>
      <c r="S158" s="39"/>
      <c r="T158" s="39"/>
      <c r="U158" s="38"/>
    </row>
    <row r="159" spans="2:21" x14ac:dyDescent="0.2">
      <c r="B159" s="37"/>
      <c r="C159" s="39"/>
      <c r="D159" s="39"/>
      <c r="E159" s="39"/>
      <c r="F159" s="39"/>
      <c r="G159" s="39"/>
      <c r="H159" s="39"/>
      <c r="I159" s="39"/>
      <c r="J159" s="39"/>
      <c r="K159" s="39" t="str">
        <f>+Autodiagnóstico!E127</f>
        <v>Responsabilidades del área de control interno</v>
      </c>
      <c r="L159" s="39">
        <v>100</v>
      </c>
      <c r="M159" s="40">
        <f>+Autodiagnóstico!F127</f>
        <v>92.5</v>
      </c>
      <c r="N159" s="39"/>
      <c r="O159" s="39"/>
      <c r="P159" s="39"/>
      <c r="Q159" s="39"/>
      <c r="R159" s="39"/>
      <c r="S159" s="39"/>
      <c r="T159" s="39"/>
      <c r="U159" s="38"/>
    </row>
    <row r="160" spans="2:21" x14ac:dyDescent="0.2">
      <c r="B160" s="37"/>
      <c r="C160" s="39"/>
      <c r="D160" s="39"/>
      <c r="E160" s="39"/>
      <c r="F160" s="39"/>
      <c r="G160" s="39"/>
      <c r="H160" s="39"/>
      <c r="I160" s="39"/>
      <c r="J160" s="39"/>
      <c r="K160" s="39"/>
      <c r="L160" s="39"/>
      <c r="M160" s="39"/>
      <c r="N160" s="39"/>
      <c r="O160" s="39"/>
      <c r="P160" s="39"/>
      <c r="Q160" s="39"/>
      <c r="R160" s="39"/>
      <c r="S160" s="39"/>
      <c r="T160" s="39"/>
      <c r="U160" s="38"/>
    </row>
    <row r="161" spans="2:21" x14ac:dyDescent="0.2">
      <c r="B161" s="37"/>
      <c r="C161" s="39"/>
      <c r="D161" s="39"/>
      <c r="E161" s="39"/>
      <c r="F161" s="39"/>
      <c r="G161" s="39"/>
      <c r="H161" s="39"/>
      <c r="I161" s="39"/>
      <c r="J161" s="39"/>
      <c r="K161" s="39"/>
      <c r="L161" s="39"/>
      <c r="M161" s="39"/>
      <c r="N161" s="39"/>
      <c r="O161" s="39"/>
      <c r="P161" s="39"/>
      <c r="Q161" s="39"/>
      <c r="R161" s="39"/>
      <c r="S161" s="39"/>
      <c r="T161" s="39"/>
      <c r="U161" s="38"/>
    </row>
    <row r="162" spans="2:21" x14ac:dyDescent="0.2">
      <c r="B162" s="37"/>
      <c r="C162" s="39"/>
      <c r="D162" s="39"/>
      <c r="E162" s="39"/>
      <c r="F162" s="39"/>
      <c r="G162" s="39"/>
      <c r="H162" s="39"/>
      <c r="I162" s="39"/>
      <c r="J162" s="39"/>
      <c r="K162" s="39"/>
      <c r="L162" s="39"/>
      <c r="M162" s="39"/>
      <c r="N162" s="39"/>
      <c r="O162" s="39"/>
      <c r="P162" s="39"/>
      <c r="Q162" s="39"/>
      <c r="R162" s="39"/>
      <c r="S162" s="39"/>
      <c r="T162" s="39"/>
      <c r="U162" s="38"/>
    </row>
    <row r="163" spans="2:21" x14ac:dyDescent="0.2">
      <c r="B163" s="37"/>
      <c r="C163" s="39"/>
      <c r="D163" s="39"/>
      <c r="E163" s="39"/>
      <c r="F163" s="39"/>
      <c r="G163" s="39"/>
      <c r="H163" s="39"/>
      <c r="I163" s="39"/>
      <c r="J163" s="39"/>
      <c r="K163" s="39"/>
      <c r="L163" s="39"/>
      <c r="M163" s="39"/>
      <c r="N163" s="39"/>
      <c r="O163" s="39"/>
      <c r="P163" s="39"/>
      <c r="Q163" s="39"/>
      <c r="R163" s="39"/>
      <c r="S163" s="39"/>
      <c r="T163" s="39"/>
      <c r="U163" s="38"/>
    </row>
    <row r="164" spans="2:21" x14ac:dyDescent="0.2">
      <c r="B164" s="37"/>
      <c r="C164" s="39"/>
      <c r="D164" s="39"/>
      <c r="E164" s="39"/>
      <c r="F164" s="39"/>
      <c r="G164" s="39"/>
      <c r="H164" s="39"/>
      <c r="I164" s="39"/>
      <c r="J164" s="39"/>
      <c r="K164" s="39"/>
      <c r="L164" s="39"/>
      <c r="M164" s="39"/>
      <c r="N164" s="39"/>
      <c r="O164" s="39"/>
      <c r="P164" s="39"/>
      <c r="Q164" s="39"/>
      <c r="R164" s="39"/>
      <c r="S164" s="39"/>
      <c r="T164" s="39"/>
      <c r="U164" s="38"/>
    </row>
    <row r="165" spans="2:21" x14ac:dyDescent="0.2">
      <c r="B165" s="37"/>
      <c r="C165" s="39"/>
      <c r="D165" s="39"/>
      <c r="E165" s="39"/>
      <c r="F165" s="39"/>
      <c r="G165" s="39"/>
      <c r="H165" s="39"/>
      <c r="I165" s="39"/>
      <c r="J165" s="39"/>
      <c r="K165" s="39"/>
      <c r="L165" s="39"/>
      <c r="M165" s="39"/>
      <c r="N165" s="39"/>
      <c r="O165" s="39"/>
      <c r="P165" s="39"/>
      <c r="Q165" s="39"/>
      <c r="R165" s="39"/>
      <c r="S165" s="39"/>
      <c r="T165" s="39"/>
      <c r="U165" s="38"/>
    </row>
    <row r="166" spans="2:21" x14ac:dyDescent="0.2">
      <c r="B166" s="37"/>
      <c r="C166" s="39"/>
      <c r="D166" s="39"/>
      <c r="E166" s="39"/>
      <c r="F166" s="39"/>
      <c r="G166" s="39"/>
      <c r="H166" s="39"/>
      <c r="I166" s="39"/>
      <c r="J166" s="39"/>
      <c r="K166" s="39"/>
      <c r="L166" s="39"/>
      <c r="M166" s="39"/>
      <c r="N166" s="39"/>
      <c r="O166" s="39"/>
      <c r="P166" s="39"/>
      <c r="Q166" s="39"/>
      <c r="R166" s="39"/>
      <c r="S166" s="39"/>
      <c r="T166" s="39"/>
      <c r="U166" s="38"/>
    </row>
    <row r="167" spans="2:21" x14ac:dyDescent="0.2">
      <c r="B167" s="37"/>
      <c r="C167" s="39"/>
      <c r="D167" s="39"/>
      <c r="E167" s="39"/>
      <c r="F167" s="39"/>
      <c r="G167" s="39"/>
      <c r="H167" s="39"/>
      <c r="I167" s="39"/>
      <c r="J167" s="39"/>
      <c r="K167" s="39"/>
      <c r="L167" s="39"/>
      <c r="M167" s="39"/>
      <c r="N167" s="39"/>
      <c r="O167" s="39"/>
      <c r="P167" s="39"/>
      <c r="Q167" s="39"/>
      <c r="R167" s="39"/>
      <c r="S167" s="39"/>
      <c r="T167" s="39"/>
      <c r="U167" s="38"/>
    </row>
    <row r="168" spans="2:21" x14ac:dyDescent="0.2">
      <c r="B168" s="37"/>
      <c r="C168" s="39"/>
      <c r="D168" s="39"/>
      <c r="E168" s="39"/>
      <c r="F168" s="39"/>
      <c r="G168" s="39"/>
      <c r="H168" s="39"/>
      <c r="I168" s="39"/>
      <c r="J168" s="39"/>
      <c r="K168" s="39"/>
      <c r="L168" s="39"/>
      <c r="M168" s="39"/>
      <c r="N168" s="39"/>
      <c r="O168" s="39"/>
      <c r="P168" s="39"/>
      <c r="Q168" s="39"/>
      <c r="R168" s="39"/>
      <c r="S168" s="39"/>
      <c r="T168" s="39"/>
      <c r="U168" s="38"/>
    </row>
    <row r="169" spans="2:21" x14ac:dyDescent="0.2">
      <c r="B169" s="37"/>
      <c r="C169" s="39"/>
      <c r="D169" s="39"/>
      <c r="E169" s="39"/>
      <c r="F169" s="39"/>
      <c r="G169" s="39"/>
      <c r="H169" s="39"/>
      <c r="I169" s="39"/>
      <c r="J169" s="39"/>
      <c r="K169" s="39"/>
      <c r="L169" s="39"/>
      <c r="M169" s="39"/>
      <c r="N169" s="39"/>
      <c r="O169" s="39"/>
      <c r="P169" s="39"/>
      <c r="Q169" s="39"/>
      <c r="R169" s="39"/>
      <c r="S169" s="39"/>
      <c r="T169" s="39"/>
      <c r="U169" s="38"/>
    </row>
    <row r="170" spans="2:21" x14ac:dyDescent="0.2">
      <c r="B170" s="37"/>
      <c r="C170" s="39"/>
      <c r="D170" s="39"/>
      <c r="E170" s="39"/>
      <c r="F170" s="39"/>
      <c r="G170" s="39"/>
      <c r="H170" s="39"/>
      <c r="I170" s="39"/>
      <c r="J170" s="39"/>
      <c r="K170" s="39"/>
      <c r="L170" s="39"/>
      <c r="M170" s="39"/>
      <c r="N170" s="39"/>
      <c r="O170" s="39"/>
      <c r="P170" s="39"/>
      <c r="Q170" s="39"/>
      <c r="R170" s="39"/>
      <c r="S170" s="39"/>
      <c r="T170" s="39"/>
      <c r="U170" s="38"/>
    </row>
    <row r="171" spans="2:21" x14ac:dyDescent="0.2">
      <c r="B171" s="37"/>
      <c r="C171" s="39"/>
      <c r="D171" s="39"/>
      <c r="E171" s="39"/>
      <c r="F171" s="39"/>
      <c r="G171" s="39"/>
      <c r="H171" s="39"/>
      <c r="I171" s="39"/>
      <c r="J171" s="39"/>
      <c r="K171" s="39"/>
      <c r="L171" s="39"/>
      <c r="M171" s="39"/>
      <c r="N171" s="39"/>
      <c r="O171" s="39"/>
      <c r="P171" s="39"/>
      <c r="Q171" s="39"/>
      <c r="R171" s="39"/>
      <c r="S171" s="39"/>
      <c r="T171" s="39"/>
      <c r="U171" s="38"/>
    </row>
    <row r="172" spans="2:21" x14ac:dyDescent="0.2">
      <c r="B172" s="37"/>
      <c r="C172" s="39"/>
      <c r="D172" s="39"/>
      <c r="E172" s="39"/>
      <c r="F172" s="39"/>
      <c r="G172" s="39"/>
      <c r="H172" s="39"/>
      <c r="I172" s="39"/>
      <c r="J172" s="39"/>
      <c r="K172" s="39"/>
      <c r="L172" s="39"/>
      <c r="M172" s="39"/>
      <c r="N172" s="39"/>
      <c r="O172" s="39"/>
      <c r="P172" s="39"/>
      <c r="Q172" s="39"/>
      <c r="R172" s="39"/>
      <c r="S172" s="39"/>
      <c r="T172" s="39"/>
      <c r="U172" s="38"/>
    </row>
    <row r="173" spans="2:21" ht="15" thickBot="1" x14ac:dyDescent="0.25">
      <c r="B173" s="42"/>
      <c r="C173" s="43"/>
      <c r="D173" s="43"/>
      <c r="E173" s="43"/>
      <c r="F173" s="43"/>
      <c r="G173" s="43"/>
      <c r="H173" s="43"/>
      <c r="I173" s="43"/>
      <c r="J173" s="43"/>
      <c r="K173" s="43"/>
      <c r="L173" s="43"/>
      <c r="M173" s="43"/>
      <c r="N173" s="43"/>
      <c r="O173" s="43"/>
      <c r="P173" s="43"/>
      <c r="Q173" s="43"/>
      <c r="R173" s="43"/>
      <c r="S173" s="43"/>
      <c r="T173" s="43"/>
      <c r="U173" s="44"/>
    </row>
    <row r="174" spans="2:21" x14ac:dyDescent="0.2"/>
    <row r="175" spans="2:21" x14ac:dyDescent="0.2"/>
    <row r="176" spans="2:21" x14ac:dyDescent="0.2"/>
    <row r="177" spans="3:16" x14ac:dyDescent="0.2">
      <c r="C177" s="45"/>
      <c r="D177" s="46"/>
      <c r="E177" s="46"/>
      <c r="F177" s="46"/>
      <c r="O177" s="47"/>
      <c r="P177" s="48"/>
    </row>
    <row r="178" spans="3:16" x14ac:dyDescent="0.2">
      <c r="O178" s="47"/>
      <c r="P178" s="48"/>
    </row>
    <row r="179" spans="3:16" x14ac:dyDescent="0.2">
      <c r="O179" s="47"/>
      <c r="P179" s="48"/>
    </row>
    <row r="180" spans="3:16" x14ac:dyDescent="0.2"/>
    <row r="181" spans="3:16" ht="18" x14ac:dyDescent="0.25">
      <c r="K181" s="351" t="s">
        <v>27</v>
      </c>
      <c r="L181" s="351"/>
    </row>
    <row r="182" spans="3:16" x14ac:dyDescent="0.2"/>
    <row r="183" spans="3:16" x14ac:dyDescent="0.2"/>
    <row r="184" spans="3:16" x14ac:dyDescent="0.2"/>
    <row r="185" spans="3:16" x14ac:dyDescent="0.2"/>
    <row r="186" spans="3:16" x14ac:dyDescent="0.2"/>
    <row r="187" spans="3:16" x14ac:dyDescent="0.2"/>
    <row r="188" spans="3:16" x14ac:dyDescent="0.2"/>
    <row r="189" spans="3:16" x14ac:dyDescent="0.2"/>
    <row r="190" spans="3:16" x14ac:dyDescent="0.2"/>
  </sheetData>
  <mergeCells count="12">
    <mergeCell ref="K181:L181"/>
    <mergeCell ref="J77:O77"/>
    <mergeCell ref="C3:T3"/>
    <mergeCell ref="K51:N51"/>
    <mergeCell ref="K76:N76"/>
    <mergeCell ref="K101:N101"/>
    <mergeCell ref="K126:N126"/>
    <mergeCell ref="J52:O52"/>
    <mergeCell ref="K102:N102"/>
    <mergeCell ref="K127:N127"/>
    <mergeCell ref="K150:N150"/>
    <mergeCell ref="K151:N151"/>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V140"/>
  <sheetViews>
    <sheetView showGridLines="0" topLeftCell="A4" zoomScale="80" zoomScaleNormal="80" workbookViewId="0">
      <selection activeCell="E8" sqref="E8"/>
    </sheetView>
  </sheetViews>
  <sheetFormatPr baseColWidth="10" defaultColWidth="0" defaultRowHeight="14.25" zeroHeight="1" x14ac:dyDescent="0.25"/>
  <cols>
    <col min="1" max="1" width="1.7109375" style="1" customWidth="1"/>
    <col min="2" max="2" width="1.5703125" style="3" customWidth="1"/>
    <col min="3" max="3" width="22.7109375" style="1" customWidth="1"/>
    <col min="4" max="4" width="26.85546875" style="1" customWidth="1"/>
    <col min="5" max="5" width="58.5703125" style="1" customWidth="1"/>
    <col min="6" max="6" width="15.5703125" style="4" customWidth="1"/>
    <col min="7" max="7" width="28.85546875" style="1" hidden="1" customWidth="1"/>
    <col min="8" max="9" width="22.140625" style="1" hidden="1" customWidth="1"/>
    <col min="10" max="10" width="21" style="1" hidden="1" customWidth="1"/>
    <col min="11" max="13" width="35.7109375" style="1" customWidth="1"/>
    <col min="14" max="14" width="1.42578125" style="1" customWidth="1"/>
    <col min="15" max="15" width="6.7109375" style="1" customWidth="1"/>
    <col min="16" max="22" width="0" style="1" hidden="1" customWidth="1"/>
    <col min="23" max="16384" width="11.42578125" style="1" hidden="1"/>
  </cols>
  <sheetData>
    <row r="1" spans="2:14" ht="10.5" customHeight="1" thickBot="1" x14ac:dyDescent="0.3"/>
    <row r="2" spans="2:14" ht="109.5" customHeight="1" x14ac:dyDescent="0.25">
      <c r="B2" s="21"/>
      <c r="C2" s="22"/>
      <c r="D2" s="22"/>
      <c r="E2" s="22"/>
      <c r="F2" s="23"/>
      <c r="G2" s="22"/>
      <c r="H2" s="22"/>
      <c r="I2" s="22"/>
      <c r="J2" s="22"/>
      <c r="K2" s="22"/>
      <c r="L2" s="22"/>
      <c r="M2" s="22"/>
      <c r="N2" s="24"/>
    </row>
    <row r="3" spans="2:14" ht="8.25" customHeight="1" x14ac:dyDescent="0.25">
      <c r="B3" s="25"/>
      <c r="C3" s="6"/>
      <c r="D3" s="6"/>
      <c r="E3" s="6"/>
      <c r="F3" s="7"/>
      <c r="G3" s="6"/>
      <c r="H3" s="6"/>
      <c r="I3" s="6"/>
      <c r="J3" s="6"/>
      <c r="K3" s="6"/>
      <c r="L3" s="6"/>
      <c r="M3" s="6"/>
      <c r="N3" s="26"/>
    </row>
    <row r="4" spans="2:14" ht="27.75" customHeight="1" x14ac:dyDescent="0.25">
      <c r="B4" s="25"/>
      <c r="C4" s="382" t="s">
        <v>73</v>
      </c>
      <c r="D4" s="382"/>
      <c r="E4" s="382"/>
      <c r="F4" s="382"/>
      <c r="G4" s="382"/>
      <c r="H4" s="382"/>
      <c r="I4" s="382"/>
      <c r="J4" s="382"/>
      <c r="K4" s="382"/>
      <c r="L4" s="382"/>
      <c r="M4" s="382"/>
      <c r="N4" s="26"/>
    </row>
    <row r="5" spans="2:14" ht="12" customHeight="1" thickBot="1" x14ac:dyDescent="0.3">
      <c r="B5" s="25"/>
      <c r="C5" s="6"/>
      <c r="D5" s="6"/>
      <c r="E5" s="6"/>
      <c r="F5" s="7"/>
      <c r="G5" s="6"/>
      <c r="H5" s="6"/>
      <c r="I5" s="6"/>
      <c r="J5" s="6"/>
      <c r="K5" s="6"/>
      <c r="L5" s="6"/>
      <c r="M5" s="6"/>
      <c r="N5" s="26"/>
    </row>
    <row r="6" spans="2:14" ht="32.25" customHeight="1" x14ac:dyDescent="0.25">
      <c r="B6" s="25"/>
      <c r="C6" s="383" t="s">
        <v>64</v>
      </c>
      <c r="D6" s="385" t="s">
        <v>206</v>
      </c>
      <c r="E6" s="385" t="s">
        <v>3</v>
      </c>
      <c r="F6" s="385" t="s">
        <v>26</v>
      </c>
      <c r="G6" s="395" t="s">
        <v>0</v>
      </c>
      <c r="H6" s="395" t="s">
        <v>1</v>
      </c>
      <c r="I6" s="395" t="s">
        <v>71</v>
      </c>
      <c r="J6" s="393" t="s">
        <v>72</v>
      </c>
      <c r="K6" s="389" t="s">
        <v>38</v>
      </c>
      <c r="L6" s="391" t="s">
        <v>39</v>
      </c>
      <c r="M6" s="387" t="s">
        <v>40</v>
      </c>
      <c r="N6" s="26"/>
    </row>
    <row r="7" spans="2:14" ht="36" customHeight="1" thickBot="1" x14ac:dyDescent="0.3">
      <c r="B7" s="27"/>
      <c r="C7" s="384"/>
      <c r="D7" s="386"/>
      <c r="E7" s="386"/>
      <c r="F7" s="386"/>
      <c r="G7" s="396"/>
      <c r="H7" s="396"/>
      <c r="I7" s="396"/>
      <c r="J7" s="394"/>
      <c r="K7" s="390"/>
      <c r="L7" s="392"/>
      <c r="M7" s="388"/>
      <c r="N7" s="26"/>
    </row>
    <row r="8" spans="2:14" ht="54.95" customHeight="1" x14ac:dyDescent="0.25">
      <c r="B8" s="381"/>
      <c r="C8" s="397" t="s">
        <v>76</v>
      </c>
      <c r="D8" s="369" t="s">
        <v>80</v>
      </c>
      <c r="E8" s="120" t="str">
        <f>+Autodiagnóstico!G12</f>
        <v>Demostrar el compromiso con la integridad (valores) y principios del servicio público, por parte detodos los servidores de la entidad, independientemente de las funciones que desempeñan</v>
      </c>
      <c r="F8" s="121">
        <f>+Autodiagnóstico!H12</f>
        <v>85</v>
      </c>
      <c r="G8" s="115"/>
      <c r="H8" s="116"/>
      <c r="I8" s="116"/>
      <c r="J8" s="116"/>
      <c r="K8" s="127"/>
      <c r="L8" s="127"/>
      <c r="M8" s="140"/>
      <c r="N8" s="26"/>
    </row>
    <row r="9" spans="2:14" ht="54.95" customHeight="1" x14ac:dyDescent="0.25">
      <c r="B9" s="381"/>
      <c r="C9" s="398"/>
      <c r="D9" s="363"/>
      <c r="E9" s="119" t="str">
        <f>+Autodiagnóstico!G13</f>
        <v>Cumplir las funciones de supervisión del desempeño del Sistema de Control Interno y determinar las mejoras a que haya lugar, por parte del Comité Institucional de Coordinación de Control Interno</v>
      </c>
      <c r="F9" s="118">
        <f>+Autodiagnóstico!H13</f>
        <v>75</v>
      </c>
      <c r="G9" s="115"/>
      <c r="H9" s="116"/>
      <c r="I9" s="116"/>
      <c r="J9" s="116"/>
      <c r="K9" s="116"/>
      <c r="L9" s="116"/>
      <c r="M9" s="133"/>
      <c r="N9" s="26"/>
    </row>
    <row r="10" spans="2:14" ht="54.95" customHeight="1" x14ac:dyDescent="0.25">
      <c r="B10" s="381"/>
      <c r="C10" s="398"/>
      <c r="D10" s="363"/>
      <c r="E10" s="119" t="str">
        <f>+Autodiagnóstico!G14</f>
        <v>Los supervisores e interventores de contratos deben realizar seguimiento a los riesgos de estos e informar las alertas respectivas</v>
      </c>
      <c r="F10" s="118">
        <f>+Autodiagnóstico!H14</f>
        <v>60</v>
      </c>
      <c r="G10" s="115"/>
      <c r="H10" s="116"/>
      <c r="I10" s="116"/>
      <c r="J10" s="116"/>
      <c r="K10" s="116"/>
      <c r="L10" s="116"/>
      <c r="M10" s="133"/>
      <c r="N10" s="26"/>
    </row>
    <row r="11" spans="2:14" ht="54.95" customHeight="1" x14ac:dyDescent="0.25">
      <c r="B11" s="381"/>
      <c r="C11" s="398"/>
      <c r="D11" s="363"/>
      <c r="E11" s="119" t="str">
        <f>+Autodiagnóstico!G15</f>
        <v>Dar carácter estratégico a la gestión del talento humano de manera que todas sus actividades estén alineadas con los objetivos de la entidad</v>
      </c>
      <c r="F11" s="118">
        <f>+Autodiagnóstico!H15</f>
        <v>85</v>
      </c>
      <c r="G11" s="115"/>
      <c r="H11" s="116"/>
      <c r="I11" s="116"/>
      <c r="J11" s="116"/>
      <c r="K11" s="116"/>
      <c r="L11" s="116"/>
      <c r="M11" s="133"/>
      <c r="N11" s="26"/>
    </row>
    <row r="12" spans="2:14" ht="54.95" customHeight="1" x14ac:dyDescent="0.25">
      <c r="B12" s="381"/>
      <c r="C12" s="398"/>
      <c r="D12" s="363"/>
      <c r="E12" s="122" t="str">
        <f>+Autodiagnóstico!G16</f>
        <v>Asignar en personas idóneas, las responsabilidades para la gestión de los riesgos y del control</v>
      </c>
      <c r="F12" s="123">
        <f>+Autodiagnóstico!H16</f>
        <v>85</v>
      </c>
      <c r="G12" s="124"/>
      <c r="H12" s="125"/>
      <c r="I12" s="125"/>
      <c r="J12" s="125"/>
      <c r="K12" s="125"/>
      <c r="L12" s="125"/>
      <c r="M12" s="139"/>
      <c r="N12" s="26"/>
    </row>
    <row r="13" spans="2:14" ht="54.95" customHeight="1" x14ac:dyDescent="0.25">
      <c r="B13" s="381"/>
      <c r="C13" s="398"/>
      <c r="D13" s="364" t="s">
        <v>201</v>
      </c>
      <c r="E13" s="128" t="str">
        <f>+Autodiagnóstico!G17</f>
        <v>Cumplir con los estándares de conducta y la práctica de los principios del servicio público</v>
      </c>
      <c r="F13" s="129">
        <f>+Autodiagnóstico!H17</f>
        <v>70</v>
      </c>
      <c r="G13" s="130"/>
      <c r="H13" s="131"/>
      <c r="I13" s="131"/>
      <c r="J13" s="131"/>
      <c r="K13" s="131"/>
      <c r="L13" s="131"/>
      <c r="M13" s="132"/>
      <c r="N13" s="26"/>
    </row>
    <row r="14" spans="2:14" ht="54.95" customHeight="1" x14ac:dyDescent="0.25">
      <c r="B14" s="381"/>
      <c r="C14" s="398"/>
      <c r="D14" s="363"/>
      <c r="E14" s="119" t="str">
        <f>+Autodiagnóstico!G18</f>
        <v>Orientar el Direccionamiento Estratégico y la Planeación Institucional</v>
      </c>
      <c r="F14" s="118">
        <f>+Autodiagnóstico!H18</f>
        <v>70</v>
      </c>
      <c r="G14" s="115"/>
      <c r="H14" s="116"/>
      <c r="I14" s="116"/>
      <c r="J14" s="116"/>
      <c r="K14" s="116"/>
      <c r="L14" s="116"/>
      <c r="M14" s="133"/>
      <c r="N14" s="26"/>
    </row>
    <row r="15" spans="2:14" ht="54.95" customHeight="1" x14ac:dyDescent="0.25">
      <c r="B15" s="381"/>
      <c r="C15" s="398"/>
      <c r="D15" s="363"/>
      <c r="E15" s="119" t="str">
        <f>+Autodiagnóstico!G19</f>
        <v>Determinar las políticas y estrategias que aseguran que la estructura, procesos, autoridad y responsabilidad estén claramente definidas para el logro de los objetivos de la entidad</v>
      </c>
      <c r="F15" s="118">
        <f>+Autodiagnóstico!H19</f>
        <v>90</v>
      </c>
      <c r="G15" s="115"/>
      <c r="H15" s="116"/>
      <c r="I15" s="116"/>
      <c r="J15" s="116"/>
      <c r="K15" s="116"/>
      <c r="L15" s="116"/>
      <c r="M15" s="133"/>
      <c r="N15" s="26"/>
    </row>
    <row r="16" spans="2:14" ht="54.95" customHeight="1" x14ac:dyDescent="0.25">
      <c r="B16" s="381"/>
      <c r="C16" s="398"/>
      <c r="D16" s="365"/>
      <c r="E16" s="134" t="str">
        <f>+Autodiagnóstico!G20</f>
        <v>Desarrollar los mecanismos incorporados en la Gestión Estratégica del Talento Humano</v>
      </c>
      <c r="F16" s="135">
        <f>+Autodiagnóstico!H20</f>
        <v>75</v>
      </c>
      <c r="G16" s="136"/>
      <c r="H16" s="137"/>
      <c r="I16" s="137"/>
      <c r="J16" s="137"/>
      <c r="K16" s="137"/>
      <c r="L16" s="137"/>
      <c r="M16" s="138"/>
      <c r="N16" s="26"/>
    </row>
    <row r="17" spans="2:14" ht="54.95" customHeight="1" x14ac:dyDescent="0.25">
      <c r="B17" s="381"/>
      <c r="C17" s="398"/>
      <c r="D17" s="363" t="s">
        <v>203</v>
      </c>
      <c r="E17" s="120" t="str">
        <f>+Autodiagnóstico!G21</f>
        <v>Promover y cumplir, a través de su ejemplo, los estándares de conducta y la práctica de los principios del servicio público, en el marco de integridad</v>
      </c>
      <c r="F17" s="121">
        <f>+Autodiagnóstico!H21</f>
        <v>70</v>
      </c>
      <c r="G17" s="126"/>
      <c r="H17" s="127"/>
      <c r="I17" s="127"/>
      <c r="J17" s="127"/>
      <c r="K17" s="127"/>
      <c r="L17" s="127"/>
      <c r="M17" s="140"/>
      <c r="N17" s="26"/>
    </row>
    <row r="18" spans="2:14" ht="54.95" customHeight="1" x14ac:dyDescent="0.25">
      <c r="B18" s="381"/>
      <c r="C18" s="398"/>
      <c r="D18" s="363"/>
      <c r="E18" s="119" t="str">
        <f>+Autodiagnóstico!G22</f>
        <v>Evaluar el cumplimiento de los estándares de conducta y la práctica de la integridad (valores) y principios del servicio público de sus equipos de trabajo</v>
      </c>
      <c r="F18" s="118">
        <f>+Autodiagnóstico!H22</f>
        <v>80</v>
      </c>
      <c r="G18" s="115"/>
      <c r="H18" s="116"/>
      <c r="I18" s="116"/>
      <c r="J18" s="116"/>
      <c r="K18" s="116"/>
      <c r="L18" s="116"/>
      <c r="M18" s="133"/>
      <c r="N18" s="26"/>
    </row>
    <row r="19" spans="2:14" ht="54.95" customHeight="1" x14ac:dyDescent="0.25">
      <c r="B19" s="381"/>
      <c r="C19" s="398"/>
      <c r="D19" s="363"/>
      <c r="E19" s="119" t="str">
        <f>+Autodiagnóstico!G23</f>
        <v>Proveer información a la alta dirección sobre el funcionamiento de la entidad y el desempeño de los responsables en el cumplimiento de los objetivos, para tomar decisiones a que haya lugar</v>
      </c>
      <c r="F19" s="118">
        <f>+Autodiagnóstico!H23</f>
        <v>85</v>
      </c>
      <c r="G19" s="115"/>
      <c r="H19" s="116"/>
      <c r="I19" s="116"/>
      <c r="J19" s="116"/>
      <c r="K19" s="116"/>
      <c r="L19" s="116"/>
      <c r="M19" s="133"/>
      <c r="N19" s="26"/>
    </row>
    <row r="20" spans="2:14" ht="54.95" customHeight="1" x14ac:dyDescent="0.25">
      <c r="B20" s="381"/>
      <c r="C20" s="398"/>
      <c r="D20" s="363"/>
      <c r="E20" s="119" t="str">
        <f>+Autodiagnóstico!G24</f>
        <v>Cumplir las políticas y estrategias establecidas para el desarrollo de los servidores a su cargo, evaluar su desempeño y establecer las medidas de mejora</v>
      </c>
      <c r="F20" s="118">
        <f>+Autodiagnóstico!H24</f>
        <v>80</v>
      </c>
      <c r="G20" s="115"/>
      <c r="H20" s="116"/>
      <c r="I20" s="116"/>
      <c r="J20" s="116"/>
      <c r="K20" s="116"/>
      <c r="L20" s="116"/>
      <c r="M20" s="133"/>
      <c r="N20" s="26"/>
    </row>
    <row r="21" spans="2:14" ht="54.95" customHeight="1" x14ac:dyDescent="0.25">
      <c r="B21" s="381"/>
      <c r="C21" s="398"/>
      <c r="D21" s="363"/>
      <c r="E21" s="122" t="str">
        <f>+Autodiagnóstico!G25</f>
        <v>Asegurar que las personas y actividades a su cargo, estén adecuadamente alineadas con la administración</v>
      </c>
      <c r="F21" s="123">
        <f>+Autodiagnóstico!H25</f>
        <v>80</v>
      </c>
      <c r="G21" s="124"/>
      <c r="H21" s="125"/>
      <c r="I21" s="125"/>
      <c r="J21" s="125"/>
      <c r="K21" s="125"/>
      <c r="L21" s="125"/>
      <c r="M21" s="139"/>
      <c r="N21" s="26"/>
    </row>
    <row r="22" spans="2:14" ht="54.95" customHeight="1" x14ac:dyDescent="0.25">
      <c r="B22" s="381"/>
      <c r="C22" s="398"/>
      <c r="D22" s="364" t="s">
        <v>202</v>
      </c>
      <c r="E22" s="128" t="str">
        <f>+Autodiagnóstico!G26</f>
        <v>Aplicar los estándares de conducta e Integridad (valores) y los principios del servicio público</v>
      </c>
      <c r="F22" s="129">
        <f>+Autodiagnóstico!H26</f>
        <v>80</v>
      </c>
      <c r="G22" s="130"/>
      <c r="H22" s="131"/>
      <c r="I22" s="131"/>
      <c r="J22" s="131"/>
      <c r="K22" s="131"/>
      <c r="L22" s="131"/>
      <c r="M22" s="132"/>
      <c r="N22" s="26"/>
    </row>
    <row r="23" spans="2:14" ht="54.95" customHeight="1" x14ac:dyDescent="0.25">
      <c r="B23" s="381"/>
      <c r="C23" s="398"/>
      <c r="D23" s="363"/>
      <c r="E23" s="119" t="str">
        <f>+Autodiagnóstico!G27</f>
        <v>Facilitar la implementación, monitorear la apropiación de dichos estándares por parte de los servidores públicos y alertar a los líderes de proceso, cuando sea el caso</v>
      </c>
      <c r="F23" s="118">
        <f>+Autodiagnóstico!H27</f>
        <v>80</v>
      </c>
      <c r="G23" s="115"/>
      <c r="H23" s="116"/>
      <c r="I23" s="116"/>
      <c r="J23" s="116"/>
      <c r="K23" s="116"/>
      <c r="L23" s="116"/>
      <c r="M23" s="133"/>
      <c r="N23" s="26"/>
    </row>
    <row r="24" spans="2:14" ht="54.95" customHeight="1" x14ac:dyDescent="0.25">
      <c r="B24" s="381"/>
      <c r="C24" s="398"/>
      <c r="D24" s="363"/>
      <c r="E24" s="119" t="str">
        <f>+Autodiagnóstico!G28</f>
        <v>Apoyar a la alta dirección, los gerentes públicos y los líderes de proceso para un adecuado y efectivo ejercicio de la gestión de los riesgos que afectan el cumplimiento de los objetivos y metas organizacionales</v>
      </c>
      <c r="F24" s="118">
        <f>+Autodiagnóstico!H28</f>
        <v>85</v>
      </c>
      <c r="G24" s="115"/>
      <c r="H24" s="116"/>
      <c r="I24" s="116"/>
      <c r="J24" s="116"/>
      <c r="K24" s="116"/>
      <c r="L24" s="116"/>
      <c r="M24" s="133"/>
      <c r="N24" s="26"/>
    </row>
    <row r="25" spans="2:14" ht="54.95" customHeight="1" x14ac:dyDescent="0.25">
      <c r="B25" s="381"/>
      <c r="C25" s="398"/>
      <c r="D25" s="363"/>
      <c r="E25" s="119" t="str">
        <f>+Autodiagnóstico!G29</f>
        <v>Trabajar coordinadamente con los directivos y demás responsables del cumplimiento de los objetivos de la entidad</v>
      </c>
      <c r="F25" s="118">
        <f>+Autodiagnóstico!H29</f>
        <v>85</v>
      </c>
      <c r="G25" s="115"/>
      <c r="H25" s="116"/>
      <c r="I25" s="116"/>
      <c r="J25" s="116"/>
      <c r="K25" s="116"/>
      <c r="L25" s="116"/>
      <c r="M25" s="133"/>
      <c r="N25" s="26"/>
    </row>
    <row r="26" spans="2:14" ht="54.95" customHeight="1" x14ac:dyDescent="0.25">
      <c r="B26" s="97"/>
      <c r="C26" s="398"/>
      <c r="D26" s="363"/>
      <c r="E26" s="119" t="str">
        <f>+Autodiagnóstico!G30</f>
        <v>Monitorear y supervisar el cumplimiento e impacto del plan de desarrollo del talento humano y determinar las acciones de mejora correspondientes, por parte del área de talento humano</v>
      </c>
      <c r="F26" s="118">
        <f>+Autodiagnóstico!H30</f>
        <v>65</v>
      </c>
      <c r="G26" s="115"/>
      <c r="H26" s="116"/>
      <c r="I26" s="116"/>
      <c r="J26" s="116"/>
      <c r="K26" s="116"/>
      <c r="L26" s="116"/>
      <c r="M26" s="133"/>
      <c r="N26" s="26"/>
    </row>
    <row r="27" spans="2:14" ht="54.95" customHeight="1" x14ac:dyDescent="0.25">
      <c r="B27" s="97"/>
      <c r="C27" s="398"/>
      <c r="D27" s="365"/>
      <c r="E27" s="134" t="str">
        <f>+Autodiagnóstico!G31</f>
        <v>Analizar e informar a la alta dirección, los gerentes públicos y los líderes de proceso sobre los resultados de la evaluación del desempeño y se toman acciones de mejora y planes de mejoramiento individuales, rotación de personal</v>
      </c>
      <c r="F27" s="135">
        <f>+Autodiagnóstico!H31</f>
        <v>80</v>
      </c>
      <c r="G27" s="136"/>
      <c r="H27" s="137"/>
      <c r="I27" s="137"/>
      <c r="J27" s="137"/>
      <c r="K27" s="137"/>
      <c r="L27" s="137"/>
      <c r="M27" s="138"/>
      <c r="N27" s="26"/>
    </row>
    <row r="28" spans="2:14" ht="54.95" customHeight="1" x14ac:dyDescent="0.25">
      <c r="B28" s="97"/>
      <c r="C28" s="398"/>
      <c r="D28" s="370" t="s">
        <v>204</v>
      </c>
      <c r="E28" s="120" t="str">
        <f>+Autodiagnóstico!G32</f>
        <v>Evaluar la eficacia de las estrategias de la entidad para promover la integridad en el servicio público, especialmente, si con ella se orienta efectivamente el comportamiento de los servidores hacia el cumplimiento de los estándares de conducta e Integridad (valores) y los principios del servicio público; y si apalancan una gestión permanente de los riesgos y la eficacia de los controles</v>
      </c>
      <c r="F28" s="121">
        <f>+Autodiagnóstico!H32</f>
        <v>85</v>
      </c>
      <c r="G28" s="126"/>
      <c r="H28" s="127"/>
      <c r="I28" s="127"/>
      <c r="J28" s="127"/>
      <c r="K28" s="127"/>
      <c r="L28" s="127"/>
      <c r="M28" s="140"/>
      <c r="N28" s="26"/>
    </row>
    <row r="29" spans="2:14" ht="54.95" customHeight="1" x14ac:dyDescent="0.25">
      <c r="B29" s="97"/>
      <c r="C29" s="398"/>
      <c r="D29" s="371"/>
      <c r="E29" s="119" t="str">
        <f>+Autodiagnóstico!G33</f>
        <v>Evaluar el diseño y efectividad de los controles y proveer información a la alta dirección y al Comité de Coordinación de Control Interno referente a la efectividad y utilidad de los mismos</v>
      </c>
      <c r="F29" s="118">
        <f>+Autodiagnóstico!H33</f>
        <v>90</v>
      </c>
      <c r="G29" s="115"/>
      <c r="H29" s="116"/>
      <c r="I29" s="116"/>
      <c r="J29" s="116"/>
      <c r="K29" s="116"/>
      <c r="L29" s="116"/>
      <c r="M29" s="133"/>
      <c r="N29" s="26"/>
    </row>
    <row r="30" spans="2:14" ht="54.95" customHeight="1" x14ac:dyDescent="0.25">
      <c r="B30" s="97"/>
      <c r="C30" s="398"/>
      <c r="D30" s="371"/>
      <c r="E30" s="119" t="str">
        <f>+Autodiagnóstico!G34</f>
        <v>Proporcionar información sobre la idoneidad y efectividad del esquema operativo de la entidad, el flujo de información, las políticas de operación, y en general, el ejercicio de las responsabilidades en la consecución de los objetivos</v>
      </c>
      <c r="F30" s="118">
        <f>+Autodiagnóstico!H34</f>
        <v>80</v>
      </c>
      <c r="G30" s="115"/>
      <c r="H30" s="116"/>
      <c r="I30" s="116"/>
      <c r="J30" s="116"/>
      <c r="K30" s="116"/>
      <c r="L30" s="116"/>
      <c r="M30" s="133"/>
      <c r="N30" s="26"/>
    </row>
    <row r="31" spans="2:14" ht="54.95" customHeight="1" x14ac:dyDescent="0.25">
      <c r="B31" s="97"/>
      <c r="C31" s="398"/>
      <c r="D31" s="371"/>
      <c r="E31" s="119" t="str">
        <f>+Autodiagnóstico!G35</f>
        <v>Ejercer la auditoría interna de manera técnica y acorde con las políticas y prácticas apropiadas</v>
      </c>
      <c r="F31" s="118">
        <f>+Autodiagnóstico!H35</f>
        <v>80</v>
      </c>
      <c r="G31" s="115"/>
      <c r="H31" s="116"/>
      <c r="I31" s="116"/>
      <c r="J31" s="116"/>
      <c r="K31" s="116"/>
      <c r="L31" s="116"/>
      <c r="M31" s="133"/>
      <c r="N31" s="26"/>
    </row>
    <row r="32" spans="2:14" ht="54.95" customHeight="1" thickBot="1" x14ac:dyDescent="0.3">
      <c r="B32" s="97"/>
      <c r="C32" s="399"/>
      <c r="D32" s="372"/>
      <c r="E32" s="141" t="str">
        <f>+Autodiagnóstico!G36</f>
        <v>Proporcionar información sobre el cumplimiento de responsabilidades específicas de control interno</v>
      </c>
      <c r="F32" s="142">
        <f>+Autodiagnóstico!H36</f>
        <v>100</v>
      </c>
      <c r="G32" s="143"/>
      <c r="H32" s="144"/>
      <c r="I32" s="144"/>
      <c r="J32" s="144"/>
      <c r="K32" s="144"/>
      <c r="L32" s="144"/>
      <c r="M32" s="145"/>
      <c r="N32" s="26"/>
    </row>
    <row r="33" spans="2:14" ht="54.95" customHeight="1" x14ac:dyDescent="0.25">
      <c r="B33" s="97"/>
      <c r="C33" s="354" t="s">
        <v>101</v>
      </c>
      <c r="D33" s="362" t="s">
        <v>102</v>
      </c>
      <c r="E33" s="146" t="str">
        <f>+Autodiagnóstico!G37</f>
        <v>Identificar acontecimientos potenciales que, de ocurrir, afectarían a la entidad</v>
      </c>
      <c r="F33" s="147">
        <f>+Autodiagnóstico!H37</f>
        <v>100</v>
      </c>
      <c r="G33" s="148"/>
      <c r="H33" s="149"/>
      <c r="I33" s="149"/>
      <c r="J33" s="149"/>
      <c r="K33" s="149"/>
      <c r="L33" s="149"/>
      <c r="M33" s="150"/>
      <c r="N33" s="26"/>
    </row>
    <row r="34" spans="2:14" ht="54.95" customHeight="1" x14ac:dyDescent="0.25">
      <c r="B34" s="97"/>
      <c r="C34" s="355"/>
      <c r="D34" s="363"/>
      <c r="E34" s="119" t="str">
        <f>+Autodiagnóstico!G38</f>
        <v xml:space="preserve">Brindar atención prioritaria a los riesgos de carácter negativo y de mayor impacto potencial </v>
      </c>
      <c r="F34" s="118">
        <f>+Autodiagnóstico!H38</f>
        <v>100</v>
      </c>
      <c r="G34" s="115"/>
      <c r="H34" s="116"/>
      <c r="I34" s="116"/>
      <c r="J34" s="116"/>
      <c r="K34" s="116"/>
      <c r="L34" s="116"/>
      <c r="M34" s="133"/>
      <c r="N34" s="26"/>
    </row>
    <row r="35" spans="2:14" ht="54.95" customHeight="1" x14ac:dyDescent="0.25">
      <c r="B35" s="97"/>
      <c r="C35" s="355"/>
      <c r="D35" s="363"/>
      <c r="E35" s="119" t="str">
        <f>+Autodiagnóstico!G39</f>
        <v>Considerar la probabilidad de fraude que pueda afectar la adecuada gestión institucional</v>
      </c>
      <c r="F35" s="118">
        <f>+Autodiagnóstico!H39</f>
        <v>100</v>
      </c>
      <c r="G35" s="115"/>
      <c r="H35" s="116"/>
      <c r="I35" s="116"/>
      <c r="J35" s="116"/>
      <c r="K35" s="116"/>
      <c r="L35" s="116"/>
      <c r="M35" s="133"/>
      <c r="N35" s="26"/>
    </row>
    <row r="36" spans="2:14" ht="54.95" customHeight="1" x14ac:dyDescent="0.25">
      <c r="B36" s="97"/>
      <c r="C36" s="355"/>
      <c r="D36" s="363"/>
      <c r="E36" s="119" t="str">
        <f>+Autodiagnóstico!G40</f>
        <v>Identificar y evaluar los cambios que pueden afectar los riesgos al Sistema de Control Interno</v>
      </c>
      <c r="F36" s="118">
        <f>+Autodiagnóstico!H40</f>
        <v>100</v>
      </c>
      <c r="G36" s="115"/>
      <c r="H36" s="116"/>
      <c r="I36" s="116"/>
      <c r="J36" s="116"/>
      <c r="K36" s="116"/>
      <c r="L36" s="116"/>
      <c r="M36" s="133"/>
      <c r="N36" s="26"/>
    </row>
    <row r="37" spans="2:14" ht="54.95" customHeight="1" x14ac:dyDescent="0.25">
      <c r="B37" s="97"/>
      <c r="C37" s="355"/>
      <c r="D37" s="363"/>
      <c r="E37" s="122" t="str">
        <f>+Autodiagnóstico!G41</f>
        <v xml:space="preserve">Dar cumplimiento al artículo 73 de la Ley 1474 de 2011, relacionado con la prevención de los riesgos de corrupción, - mapa de riesgos de corrupción. </v>
      </c>
      <c r="F37" s="123">
        <f>+Autodiagnóstico!H41</f>
        <v>100</v>
      </c>
      <c r="G37" s="124"/>
      <c r="H37" s="125"/>
      <c r="I37" s="125"/>
      <c r="J37" s="125"/>
      <c r="K37" s="125"/>
      <c r="L37" s="125"/>
      <c r="M37" s="139"/>
      <c r="N37" s="26"/>
    </row>
    <row r="38" spans="2:14" ht="54.95" customHeight="1" x14ac:dyDescent="0.25">
      <c r="B38" s="97"/>
      <c r="C38" s="355"/>
      <c r="D38" s="364" t="s">
        <v>201</v>
      </c>
      <c r="E38" s="128" t="str">
        <f>+Autodiagnóstico!G42</f>
        <v>Establecer objetivos institucionales alineados con el propósito fundamental, metas y estrategias de la entidad</v>
      </c>
      <c r="F38" s="129">
        <f>+Autodiagnóstico!H42</f>
        <v>95</v>
      </c>
      <c r="G38" s="130"/>
      <c r="H38" s="131"/>
      <c r="I38" s="131"/>
      <c r="J38" s="131"/>
      <c r="K38" s="131"/>
      <c r="L38" s="131"/>
      <c r="M38" s="132"/>
      <c r="N38" s="26"/>
    </row>
    <row r="39" spans="2:14" ht="54.95" customHeight="1" x14ac:dyDescent="0.25">
      <c r="B39" s="97"/>
      <c r="C39" s="355"/>
      <c r="D39" s="363"/>
      <c r="E39" s="119" t="str">
        <f>+Autodiagnóstico!G43</f>
        <v>Establecer la Política de Administración del Riesgo</v>
      </c>
      <c r="F39" s="118">
        <f>+Autodiagnóstico!H43</f>
        <v>100</v>
      </c>
      <c r="G39" s="115"/>
      <c r="H39" s="116"/>
      <c r="I39" s="116"/>
      <c r="J39" s="116"/>
      <c r="K39" s="116"/>
      <c r="L39" s="116"/>
      <c r="M39" s="133"/>
      <c r="N39" s="26"/>
    </row>
    <row r="40" spans="2:14" ht="54.95" customHeight="1" x14ac:dyDescent="0.25">
      <c r="B40" s="97"/>
      <c r="C40" s="355"/>
      <c r="D40" s="363"/>
      <c r="E40" s="119" t="str">
        <f>+Autodiagnóstico!G44</f>
        <v>Asumir la responsabilidad primaria del Sistema de Control Interno y de la identificación y evaluación de los cambios que podrían tener un impacto significativo en el mismo</v>
      </c>
      <c r="F40" s="118">
        <f>+Autodiagnóstico!H44</f>
        <v>85</v>
      </c>
      <c r="G40" s="115"/>
      <c r="H40" s="116"/>
      <c r="I40" s="116"/>
      <c r="J40" s="116"/>
      <c r="K40" s="116"/>
      <c r="L40" s="116"/>
      <c r="M40" s="133"/>
      <c r="N40" s="26"/>
    </row>
    <row r="41" spans="2:14" ht="54.95" customHeight="1" x14ac:dyDescent="0.25">
      <c r="B41" s="97"/>
      <c r="C41" s="355"/>
      <c r="D41" s="363"/>
      <c r="E41" s="119" t="str">
        <f>+Autodiagnóstico!G45</f>
        <v>Específicamente el Comité Institucional de Coordinación de Control Interno, evaluar y dar línea sobre la administración de los riesgos en la entidad</v>
      </c>
      <c r="F41" s="118">
        <f>+Autodiagnóstico!H45</f>
        <v>85</v>
      </c>
      <c r="G41" s="115"/>
      <c r="H41" s="116"/>
      <c r="I41" s="116"/>
      <c r="J41" s="116"/>
      <c r="K41" s="116"/>
      <c r="L41" s="116"/>
      <c r="M41" s="133"/>
      <c r="N41" s="26"/>
    </row>
    <row r="42" spans="2:14" ht="54.95" customHeight="1" x14ac:dyDescent="0.25">
      <c r="B42" s="97"/>
      <c r="C42" s="355"/>
      <c r="D42" s="365"/>
      <c r="E42" s="134" t="str">
        <f>+Autodiagnóstico!G46</f>
        <v>Realimentar a la alta dirección sobre el monitoreo y efectividad de la gestión del riesgo y de los controles. Así mismo, hacer seguimiento a su gestión, gestionar los riesgos y aplicar los controles</v>
      </c>
      <c r="F42" s="135">
        <f>+Autodiagnóstico!H46</f>
        <v>75</v>
      </c>
      <c r="G42" s="136"/>
      <c r="H42" s="137"/>
      <c r="I42" s="137"/>
      <c r="J42" s="137"/>
      <c r="K42" s="137"/>
      <c r="L42" s="137"/>
      <c r="M42" s="138"/>
      <c r="N42" s="26"/>
    </row>
    <row r="43" spans="2:14" ht="54.95" customHeight="1" x14ac:dyDescent="0.25">
      <c r="B43" s="97"/>
      <c r="C43" s="355"/>
      <c r="D43" s="363" t="s">
        <v>203</v>
      </c>
      <c r="E43" s="120" t="str">
        <f>+Autodiagnóstico!G47</f>
        <v>Identificar y valorar los riesgos que pueden afectar el logro de los objetivos institucionales</v>
      </c>
      <c r="F43" s="121">
        <f>+Autodiagnóstico!H47</f>
        <v>100</v>
      </c>
      <c r="G43" s="126"/>
      <c r="H43" s="127"/>
      <c r="I43" s="127"/>
      <c r="J43" s="127"/>
      <c r="K43" s="127"/>
      <c r="L43" s="127"/>
      <c r="M43" s="140"/>
      <c r="N43" s="26"/>
    </row>
    <row r="44" spans="2:14" ht="54.95" customHeight="1" x14ac:dyDescent="0.25">
      <c r="B44" s="97"/>
      <c r="C44" s="355"/>
      <c r="D44" s="363"/>
      <c r="E44" s="119" t="str">
        <f>+Autodiagnóstico!G48</f>
        <v>Definen y diseñan los controles a los riesgos</v>
      </c>
      <c r="F44" s="118">
        <f>+Autodiagnóstico!H48</f>
        <v>100</v>
      </c>
      <c r="G44" s="115"/>
      <c r="H44" s="116"/>
      <c r="I44" s="116"/>
      <c r="J44" s="116"/>
      <c r="K44" s="116"/>
      <c r="L44" s="116"/>
      <c r="M44" s="133"/>
      <c r="N44" s="26"/>
    </row>
    <row r="45" spans="2:14" ht="62.25" customHeight="1" x14ac:dyDescent="0.25">
      <c r="B45" s="97"/>
      <c r="C45" s="355"/>
      <c r="D45" s="363"/>
      <c r="E45" s="119" t="str">
        <f>+Autodiagnóstico!G49</f>
        <v>A partir de la política de administración del riesgo, establecer sistemas de gestión de riesgos y las responsabilidades para controlar riesgos específicos bajo la supervisión de la alta dirección. Con base en esto, establecen los mapas de riesgos</v>
      </c>
      <c r="F45" s="118">
        <f>+Autodiagnóstico!H49</f>
        <v>100</v>
      </c>
      <c r="G45" s="115"/>
      <c r="H45" s="116"/>
      <c r="I45" s="116"/>
      <c r="J45" s="116"/>
      <c r="K45" s="116"/>
      <c r="L45" s="116"/>
      <c r="M45" s="133"/>
      <c r="N45" s="26"/>
    </row>
    <row r="46" spans="2:14" ht="97.5" customHeight="1" x14ac:dyDescent="0.25">
      <c r="B46" s="97"/>
      <c r="C46" s="355"/>
      <c r="D46" s="363"/>
      <c r="E46" s="122" t="str">
        <f>+Autodiagnóstico!G50</f>
        <v>Identificar y controlar los riesgos relacionados con posibles actos de corrupción en el ejercicio de sus funciones y el cumplimiento de sus objetivos, así como en la prestación del servicio y/o relacionados con el logro de los objetivos. Implementan procesos para identificar, disuadir y detectar fraudes; y revisan la exposición de la entidad al fraude con el auditor interno de la entidad</v>
      </c>
      <c r="F46" s="123">
        <f>+Autodiagnóstico!H50</f>
        <v>100</v>
      </c>
      <c r="G46" s="124"/>
      <c r="H46" s="125"/>
      <c r="I46" s="125"/>
      <c r="J46" s="125"/>
      <c r="K46" s="125"/>
      <c r="L46" s="125"/>
      <c r="M46" s="139"/>
      <c r="N46" s="26"/>
    </row>
    <row r="47" spans="2:14" ht="54.95" customHeight="1" x14ac:dyDescent="0.25">
      <c r="B47" s="97"/>
      <c r="C47" s="355"/>
      <c r="D47" s="373" t="s">
        <v>202</v>
      </c>
      <c r="E47" s="128" t="str">
        <f>+Autodiagnóstico!G51</f>
        <v>Hacer seguimiento a la adopción, implementación y aplicación de controles</v>
      </c>
      <c r="F47" s="129">
        <f>+Autodiagnóstico!H51</f>
        <v>90</v>
      </c>
      <c r="G47" s="130"/>
      <c r="H47" s="131"/>
      <c r="I47" s="131"/>
      <c r="J47" s="131"/>
      <c r="K47" s="131"/>
      <c r="L47" s="131"/>
      <c r="M47" s="132"/>
      <c r="N47" s="26"/>
    </row>
    <row r="48" spans="2:14" ht="54.95" customHeight="1" x14ac:dyDescent="0.25">
      <c r="B48" s="97"/>
      <c r="C48" s="355"/>
      <c r="D48" s="371"/>
      <c r="E48" s="119" t="str">
        <f>+Autodiagnóstico!G52</f>
        <v>Asegurar que las evaluaciones de riesgo y control incluyan riesgos de fraude</v>
      </c>
      <c r="F48" s="118">
        <f>+Autodiagnóstico!H52</f>
        <v>100</v>
      </c>
      <c r="G48" s="115"/>
      <c r="H48" s="116"/>
      <c r="I48" s="116"/>
      <c r="J48" s="116"/>
      <c r="K48" s="116"/>
      <c r="L48" s="116"/>
      <c r="M48" s="133"/>
      <c r="N48" s="26"/>
    </row>
    <row r="49" spans="2:14" ht="54.95" customHeight="1" x14ac:dyDescent="0.25">
      <c r="B49" s="97"/>
      <c r="C49" s="355"/>
      <c r="D49" s="371"/>
      <c r="E49" s="119" t="str">
        <f>+Autodiagnóstico!G53</f>
        <v>Ayudar a la primera línea con evaluaciones del impacto de los cambios en el SCI</v>
      </c>
      <c r="F49" s="118">
        <f>+Autodiagnóstico!H53</f>
        <v>100</v>
      </c>
      <c r="G49" s="115"/>
      <c r="H49" s="116"/>
      <c r="I49" s="116"/>
      <c r="J49" s="116"/>
      <c r="K49" s="116"/>
      <c r="L49" s="116"/>
      <c r="M49" s="133"/>
      <c r="N49" s="26"/>
    </row>
    <row r="50" spans="2:14" ht="54.95" customHeight="1" x14ac:dyDescent="0.25">
      <c r="B50" s="97"/>
      <c r="C50" s="355"/>
      <c r="D50" s="371"/>
      <c r="E50" s="119" t="str">
        <f>+Autodiagnóstico!G54</f>
        <v>Monitorear cambios en el riesgo legal, regulatorio y de cumplimiento</v>
      </c>
      <c r="F50" s="118">
        <f>+Autodiagnóstico!H54</f>
        <v>100</v>
      </c>
      <c r="G50" s="115"/>
      <c r="H50" s="116"/>
      <c r="I50" s="116"/>
      <c r="J50" s="116"/>
      <c r="K50" s="116"/>
      <c r="L50" s="116"/>
      <c r="M50" s="133"/>
      <c r="N50" s="26"/>
    </row>
    <row r="51" spans="2:14" ht="54.95" customHeight="1" x14ac:dyDescent="0.25">
      <c r="B51" s="97"/>
      <c r="C51" s="355"/>
      <c r="D51" s="371"/>
      <c r="E51" s="119" t="str">
        <f>+Autodiagnóstico!G55</f>
        <v>Consolidar los seguimientos a los mapas de riesgo</v>
      </c>
      <c r="F51" s="118">
        <f>+Autodiagnóstico!H55</f>
        <v>100</v>
      </c>
      <c r="G51" s="115"/>
      <c r="H51" s="116"/>
      <c r="I51" s="116"/>
      <c r="J51" s="116"/>
      <c r="K51" s="116"/>
      <c r="L51" s="116"/>
      <c r="M51" s="133"/>
      <c r="N51" s="26"/>
    </row>
    <row r="52" spans="2:14" ht="54.95" customHeight="1" x14ac:dyDescent="0.25">
      <c r="B52" s="97"/>
      <c r="C52" s="355"/>
      <c r="D52" s="371"/>
      <c r="E52" s="119" t="str">
        <f>+Autodiagnóstico!G56</f>
        <v>Establecer un líder de la gestión de riesgos para coordinar las actividades en esta materia</v>
      </c>
      <c r="F52" s="118">
        <f>+Autodiagnóstico!H56</f>
        <v>100</v>
      </c>
      <c r="G52" s="115"/>
      <c r="H52" s="116"/>
      <c r="I52" s="116"/>
      <c r="J52" s="116"/>
      <c r="K52" s="116"/>
      <c r="L52" s="116"/>
      <c r="M52" s="133"/>
      <c r="N52" s="26"/>
    </row>
    <row r="53" spans="2:14" ht="54.95" customHeight="1" x14ac:dyDescent="0.25">
      <c r="B53" s="97"/>
      <c r="C53" s="355"/>
      <c r="D53" s="371"/>
      <c r="E53" s="119" t="str">
        <f>+Autodiagnóstico!G57</f>
        <v>Elaborar informes consolidados para las diversas partes interesadas</v>
      </c>
      <c r="F53" s="118">
        <f>+Autodiagnóstico!H57</f>
        <v>85</v>
      </c>
      <c r="G53" s="115"/>
      <c r="H53" s="116"/>
      <c r="I53" s="116"/>
      <c r="J53" s="116"/>
      <c r="K53" s="116"/>
      <c r="L53" s="116"/>
      <c r="M53" s="133"/>
      <c r="N53" s="26"/>
    </row>
    <row r="54" spans="2:14" ht="54.95" customHeight="1" x14ac:dyDescent="0.25">
      <c r="B54" s="97"/>
      <c r="C54" s="355"/>
      <c r="D54" s="371"/>
      <c r="E54" s="119" t="str">
        <f>+Autodiagnóstico!G58</f>
        <v>Seguir los resultados de las acciones emprendidas para mitigar los riesgos, cuando haya lugar</v>
      </c>
      <c r="F54" s="118">
        <f>+Autodiagnóstico!H58</f>
        <v>70</v>
      </c>
      <c r="G54" s="115"/>
      <c r="H54" s="116"/>
      <c r="I54" s="116"/>
      <c r="J54" s="116"/>
      <c r="K54" s="116"/>
      <c r="L54" s="116"/>
      <c r="M54" s="133"/>
      <c r="N54" s="26"/>
    </row>
    <row r="55" spans="2:14" ht="54.95" customHeight="1" x14ac:dyDescent="0.25">
      <c r="B55" s="97"/>
      <c r="C55" s="355"/>
      <c r="D55" s="374"/>
      <c r="E55" s="134" t="str">
        <f>+Autodiagnóstico!G59</f>
        <v>Los supervisores e interventores de contratos deben realizar seguimiento a los riesgos de estos e informar las alertas respectivas</v>
      </c>
      <c r="F55" s="135">
        <f>+Autodiagnóstico!H59</f>
        <v>100</v>
      </c>
      <c r="G55" s="136"/>
      <c r="H55" s="137"/>
      <c r="I55" s="137"/>
      <c r="J55" s="137"/>
      <c r="K55" s="137"/>
      <c r="L55" s="137"/>
      <c r="M55" s="138"/>
      <c r="N55" s="26"/>
    </row>
    <row r="56" spans="2:14" ht="54.95" customHeight="1" x14ac:dyDescent="0.25">
      <c r="B56" s="97"/>
      <c r="C56" s="355"/>
      <c r="D56" s="375" t="s">
        <v>85</v>
      </c>
      <c r="E56" s="120" t="str">
        <f>+Autodiagnóstico!G60</f>
        <v>Asesorar en metodologías para la identificación y administración de los riesgos, en coordinación con la segunda línea de defensa</v>
      </c>
      <c r="F56" s="121">
        <f>+Autodiagnóstico!H60</f>
        <v>100</v>
      </c>
      <c r="G56" s="126"/>
      <c r="H56" s="127"/>
      <c r="I56" s="127"/>
      <c r="J56" s="127"/>
      <c r="K56" s="127"/>
      <c r="L56" s="127"/>
      <c r="M56" s="140"/>
      <c r="N56" s="26"/>
    </row>
    <row r="57" spans="2:14" ht="54.95" customHeight="1" x14ac:dyDescent="0.25">
      <c r="B57" s="97"/>
      <c r="C57" s="355"/>
      <c r="D57" s="376"/>
      <c r="E57" s="119" t="str">
        <f>+Autodiagnóstico!G61</f>
        <v>Identificar y evaluar cambios que podrían tener un impacto significativo en el SCI, durante las evaluaciones periódicas de riesgos y en el curso del trabajo de auditoría interna</v>
      </c>
      <c r="F57" s="118">
        <f>+Autodiagnóstico!H61</f>
        <v>100</v>
      </c>
      <c r="G57" s="115"/>
      <c r="H57" s="116"/>
      <c r="I57" s="116"/>
      <c r="J57" s="116"/>
      <c r="K57" s="116"/>
      <c r="L57" s="116"/>
      <c r="M57" s="133"/>
      <c r="N57" s="26"/>
    </row>
    <row r="58" spans="2:14" ht="54.95" customHeight="1" x14ac:dyDescent="0.25">
      <c r="B58" s="97"/>
      <c r="C58" s="355"/>
      <c r="D58" s="376"/>
      <c r="E58" s="119" t="str">
        <f>+Autodiagnóstico!G62</f>
        <v>Comunicar al Comité de Coordinación de Control Interno posibles cambios e impactos en la evaluación del riesgo, detectados en las auditorías</v>
      </c>
      <c r="F58" s="118">
        <f>+Autodiagnóstico!H62</f>
        <v>100</v>
      </c>
      <c r="G58" s="115"/>
      <c r="H58" s="116"/>
      <c r="I58" s="116"/>
      <c r="J58" s="116"/>
      <c r="K58" s="116"/>
      <c r="L58" s="116"/>
      <c r="M58" s="133"/>
      <c r="N58" s="26"/>
    </row>
    <row r="59" spans="2:14" ht="54.95" customHeight="1" x14ac:dyDescent="0.25">
      <c r="B59" s="97"/>
      <c r="C59" s="355"/>
      <c r="D59" s="376"/>
      <c r="E59" s="119" t="str">
        <f>+Autodiagnóstico!G63</f>
        <v>Revisar la efectividad y la aplicación de controles, planes de contingencia y actividades de monitoreo vinculadas a riesgos claves de la entidad</v>
      </c>
      <c r="F59" s="118">
        <f>+Autodiagnóstico!H63</f>
        <v>70</v>
      </c>
      <c r="G59" s="115"/>
      <c r="H59" s="116"/>
      <c r="I59" s="116"/>
      <c r="J59" s="116"/>
      <c r="K59" s="116"/>
      <c r="L59" s="116"/>
      <c r="M59" s="133"/>
      <c r="N59" s="26"/>
    </row>
    <row r="60" spans="2:14" ht="54.95" customHeight="1" thickBot="1" x14ac:dyDescent="0.3">
      <c r="B60" s="97"/>
      <c r="C60" s="356"/>
      <c r="D60" s="377"/>
      <c r="E60" s="141" t="str">
        <f>+Autodiagnóstico!G64</f>
        <v>Alertar sobre la probabilidad de riesgo de fraude o corrupción en las áreas auditadas</v>
      </c>
      <c r="F60" s="142">
        <f>+Autodiagnóstico!H64</f>
        <v>60</v>
      </c>
      <c r="G60" s="143"/>
      <c r="H60" s="144"/>
      <c r="I60" s="144"/>
      <c r="J60" s="144"/>
      <c r="K60" s="144"/>
      <c r="L60" s="144"/>
      <c r="M60" s="145"/>
      <c r="N60" s="26"/>
    </row>
    <row r="61" spans="2:14" ht="54.95" customHeight="1" x14ac:dyDescent="0.25">
      <c r="B61" s="97"/>
      <c r="C61" s="357" t="s">
        <v>130</v>
      </c>
      <c r="D61" s="375" t="s">
        <v>172</v>
      </c>
      <c r="E61" s="120" t="str">
        <f>+Autodiagnóstico!G65</f>
        <v>Determinar acciones que contribuyan a mitigar todos los riesgos institucionales</v>
      </c>
      <c r="F61" s="121">
        <f>+Autodiagnóstico!H65</f>
        <v>80</v>
      </c>
      <c r="G61" s="126"/>
      <c r="H61" s="127"/>
      <c r="I61" s="127"/>
      <c r="J61" s="127"/>
      <c r="K61" s="127"/>
      <c r="L61" s="127"/>
      <c r="M61" s="127"/>
      <c r="N61" s="26"/>
    </row>
    <row r="62" spans="2:14" ht="54.95" customHeight="1" x14ac:dyDescent="0.25">
      <c r="B62" s="97"/>
      <c r="C62" s="358"/>
      <c r="D62" s="376"/>
      <c r="E62" s="119" t="str">
        <f>+Autodiagnóstico!G66</f>
        <v xml:space="preserve">Definir controles en materia de tecnologías de la información y la comunicación TIC. </v>
      </c>
      <c r="F62" s="118">
        <f>+Autodiagnóstico!H66</f>
        <v>40</v>
      </c>
      <c r="G62" s="115"/>
      <c r="H62" s="116"/>
      <c r="I62" s="116"/>
      <c r="J62" s="116"/>
      <c r="K62" s="116"/>
      <c r="L62" s="116"/>
      <c r="M62" s="116"/>
      <c r="N62" s="26"/>
    </row>
    <row r="63" spans="2:14" ht="54.95" customHeight="1" x14ac:dyDescent="0.25">
      <c r="B63" s="97"/>
      <c r="C63" s="358"/>
      <c r="D63" s="378"/>
      <c r="E63" s="122" t="str">
        <f>+Autodiagnóstico!G67</f>
        <v>Implementar políticas de operación mediante procedimientos u otros mecanismos que den cuenta de su aplicación en materia de control</v>
      </c>
      <c r="F63" s="123">
        <f>+Autodiagnóstico!H67</f>
        <v>75</v>
      </c>
      <c r="G63" s="124"/>
      <c r="H63" s="125"/>
      <c r="I63" s="125"/>
      <c r="J63" s="125"/>
      <c r="K63" s="125"/>
      <c r="L63" s="125"/>
      <c r="M63" s="125"/>
      <c r="N63" s="26"/>
    </row>
    <row r="64" spans="2:14" ht="54.95" customHeight="1" x14ac:dyDescent="0.25">
      <c r="B64" s="97"/>
      <c r="C64" s="358"/>
      <c r="D64" s="379" t="s">
        <v>201</v>
      </c>
      <c r="E64" s="128" t="str">
        <f>+Autodiagnóstico!G68</f>
        <v>Establecer las políticas de operación encaminadas a controlar los riesgos que pueden llegar a incidir en el cumplimiento de los objetivos institucionales</v>
      </c>
      <c r="F64" s="129">
        <f>+Autodiagnóstico!H68</f>
        <v>65</v>
      </c>
      <c r="G64" s="130"/>
      <c r="H64" s="131"/>
      <c r="I64" s="131"/>
      <c r="J64" s="131"/>
      <c r="K64" s="131"/>
      <c r="L64" s="131"/>
      <c r="M64" s="132"/>
      <c r="N64" s="26"/>
    </row>
    <row r="65" spans="2:14" ht="54.95" customHeight="1" x14ac:dyDescent="0.25">
      <c r="B65" s="97"/>
      <c r="C65" s="358"/>
      <c r="D65" s="379"/>
      <c r="E65" s="134" t="str">
        <f>+Autodiagnóstico!G69</f>
        <v>Hacer seguimiento a la adopción, implementación y aplicación de controles</v>
      </c>
      <c r="F65" s="135">
        <f>+Autodiagnóstico!H69</f>
        <v>70</v>
      </c>
      <c r="G65" s="136"/>
      <c r="H65" s="137"/>
      <c r="I65" s="137"/>
      <c r="J65" s="137"/>
      <c r="K65" s="137"/>
      <c r="L65" s="137"/>
      <c r="M65" s="138"/>
      <c r="N65" s="26"/>
    </row>
    <row r="66" spans="2:14" ht="54.95" customHeight="1" x14ac:dyDescent="0.25">
      <c r="B66" s="97"/>
      <c r="C66" s="358"/>
      <c r="D66" s="375" t="s">
        <v>203</v>
      </c>
      <c r="E66" s="120" t="str">
        <f>+Autodiagnóstico!G70</f>
        <v>Mantener controles internos efectivos para ejecutar procedimientos de riesgo y control en el día a día</v>
      </c>
      <c r="F66" s="121">
        <f>+Autodiagnóstico!H70</f>
        <v>85</v>
      </c>
      <c r="G66" s="126"/>
      <c r="H66" s="127"/>
      <c r="I66" s="127"/>
      <c r="J66" s="127"/>
      <c r="K66" s="127"/>
      <c r="L66" s="127"/>
      <c r="M66" s="127"/>
      <c r="N66" s="26"/>
    </row>
    <row r="67" spans="2:14" ht="54.95" customHeight="1" x14ac:dyDescent="0.25">
      <c r="B67" s="97"/>
      <c r="C67" s="358"/>
      <c r="D67" s="376"/>
      <c r="E67" s="119" t="str">
        <f>+Autodiagnóstico!G71</f>
        <v>Diseñar e implementar procedimientos detallados que sirvan como controles, a través de una estructura de responsabilidad en cascada, y supervisar la ejecución de esos procedimientos por parte de los servidores públicos a su cargo</v>
      </c>
      <c r="F67" s="118">
        <f>+Autodiagnóstico!H71</f>
        <v>75</v>
      </c>
      <c r="G67" s="115"/>
      <c r="H67" s="116"/>
      <c r="I67" s="116"/>
      <c r="J67" s="116"/>
      <c r="K67" s="116"/>
      <c r="L67" s="116"/>
      <c r="M67" s="116"/>
      <c r="N67" s="26"/>
    </row>
    <row r="68" spans="2:14" ht="54.95" customHeight="1" x14ac:dyDescent="0.25">
      <c r="B68" s="97"/>
      <c r="C68" s="358"/>
      <c r="D68" s="376"/>
      <c r="E68" s="119" t="str">
        <f>+Autodiagnóstico!G72</f>
        <v>Establecer responsabilidades por las actividades de control y asegurar que personas competentes, con autoridad suficiente, efectúen dichas actividades con diligencia y de manera oportuna</v>
      </c>
      <c r="F68" s="118">
        <f>+Autodiagnóstico!H72</f>
        <v>90</v>
      </c>
      <c r="G68" s="115"/>
      <c r="H68" s="116"/>
      <c r="I68" s="116"/>
      <c r="J68" s="116"/>
      <c r="K68" s="116"/>
      <c r="L68" s="116"/>
      <c r="M68" s="116"/>
      <c r="N68" s="26"/>
    </row>
    <row r="69" spans="2:14" ht="54.95" customHeight="1" x14ac:dyDescent="0.25">
      <c r="B69" s="97"/>
      <c r="C69" s="358"/>
      <c r="D69" s="376"/>
      <c r="E69" s="119" t="str">
        <f>+Autodiagnóstico!G73</f>
        <v>Asegurar que el personal responsable investigue y actúe sobre asuntos identificados como resultado de la ejecución de actividades de control</v>
      </c>
      <c r="F69" s="118">
        <f>+Autodiagnóstico!H73</f>
        <v>90</v>
      </c>
      <c r="G69" s="115"/>
      <c r="H69" s="116"/>
      <c r="I69" s="116"/>
      <c r="J69" s="116"/>
      <c r="K69" s="116"/>
      <c r="L69" s="116"/>
      <c r="M69" s="116"/>
      <c r="N69" s="26"/>
    </row>
    <row r="70" spans="2:14" ht="54.95" customHeight="1" x14ac:dyDescent="0.25">
      <c r="B70" s="97"/>
      <c r="C70" s="358"/>
      <c r="D70" s="378"/>
      <c r="E70" s="122" t="str">
        <f>+Autodiagnóstico!G74</f>
        <v>Diseñar e implementar las respectivas actividades de control. Esto incluye reajustar y comunicar políticas y procedimientos relacionados con la tecnología y asegurar que los controles de TI son adecuados para apoyar el logro de los objetivos</v>
      </c>
      <c r="F70" s="123">
        <f>+Autodiagnóstico!H74</f>
        <v>95</v>
      </c>
      <c r="G70" s="124"/>
      <c r="H70" s="125"/>
      <c r="I70" s="125"/>
      <c r="J70" s="125"/>
      <c r="K70" s="125"/>
      <c r="L70" s="125"/>
      <c r="M70" s="125"/>
      <c r="N70" s="26"/>
    </row>
    <row r="71" spans="2:14" ht="54.95" customHeight="1" x14ac:dyDescent="0.25">
      <c r="B71" s="97"/>
      <c r="C71" s="358"/>
      <c r="D71" s="373" t="s">
        <v>202</v>
      </c>
      <c r="E71" s="128" t="str">
        <f>+Autodiagnóstico!G75</f>
        <v>Supervisar el cumplimiento de las políticas y procedimientos específicos establecidos por los gerentes públicos y líderes de proceso</v>
      </c>
      <c r="F71" s="129">
        <f>+Autodiagnóstico!H75</f>
        <v>80</v>
      </c>
      <c r="G71" s="130"/>
      <c r="H71" s="131"/>
      <c r="I71" s="131"/>
      <c r="J71" s="131"/>
      <c r="K71" s="131"/>
      <c r="L71" s="131"/>
      <c r="M71" s="132"/>
      <c r="N71" s="26"/>
    </row>
    <row r="72" spans="2:14" ht="54.95" customHeight="1" x14ac:dyDescent="0.25">
      <c r="B72" s="97"/>
      <c r="C72" s="358"/>
      <c r="D72" s="371"/>
      <c r="E72" s="119" t="str">
        <f>+Autodiagnóstico!G76</f>
        <v>Asistir a la gerencia operativa en el desarrollo y comunicación de políticas y procedimientos</v>
      </c>
      <c r="F72" s="118">
        <f>+Autodiagnóstico!H76</f>
        <v>60</v>
      </c>
      <c r="G72" s="115"/>
      <c r="H72" s="116"/>
      <c r="I72" s="116"/>
      <c r="J72" s="116"/>
      <c r="K72" s="116"/>
      <c r="L72" s="116"/>
      <c r="M72" s="133"/>
      <c r="N72" s="26"/>
    </row>
    <row r="73" spans="2:14" ht="54.95" customHeight="1" x14ac:dyDescent="0.25">
      <c r="B73" s="97"/>
      <c r="C73" s="358"/>
      <c r="D73" s="371"/>
      <c r="E73" s="119" t="str">
        <f>+Autodiagnóstico!G77</f>
        <v>Asegurar que los riesgos son monitoreados en relación con la política de administración de riesgo establecida para la entidad</v>
      </c>
      <c r="F73" s="118">
        <f>+Autodiagnóstico!H77</f>
        <v>75</v>
      </c>
      <c r="G73" s="115"/>
      <c r="H73" s="116"/>
      <c r="I73" s="116"/>
      <c r="J73" s="116"/>
      <c r="K73" s="116"/>
      <c r="L73" s="116"/>
      <c r="M73" s="133"/>
      <c r="N73" s="26"/>
    </row>
    <row r="74" spans="2:14" ht="54.95" customHeight="1" x14ac:dyDescent="0.25">
      <c r="B74" s="97"/>
      <c r="C74" s="358"/>
      <c r="D74" s="371"/>
      <c r="E74" s="119" t="str">
        <f>+Autodiagnóstico!G78</f>
        <v>Revisar periódicamente las actividades de control para determinar su relevancia y actualizarlas de ser necesario</v>
      </c>
      <c r="F74" s="118">
        <f>+Autodiagnóstico!H78</f>
        <v>80</v>
      </c>
      <c r="G74" s="115"/>
      <c r="H74" s="116"/>
      <c r="I74" s="116"/>
      <c r="J74" s="116"/>
      <c r="K74" s="116"/>
      <c r="L74" s="116"/>
      <c r="M74" s="133"/>
      <c r="N74" s="26"/>
    </row>
    <row r="75" spans="2:14" ht="54.95" customHeight="1" x14ac:dyDescent="0.25">
      <c r="B75" s="97"/>
      <c r="C75" s="358"/>
      <c r="D75" s="371"/>
      <c r="E75" s="119" t="str">
        <f>+Autodiagnóstico!G79</f>
        <v xml:space="preserve">Supervisar el cumplimiento de las políticas y procedimientos específicos establecidos por la primera línea </v>
      </c>
      <c r="F75" s="118">
        <f>+Autodiagnóstico!H79</f>
        <v>90</v>
      </c>
      <c r="G75" s="115"/>
      <c r="H75" s="116"/>
      <c r="I75" s="116"/>
      <c r="J75" s="116"/>
      <c r="K75" s="116"/>
      <c r="L75" s="116"/>
      <c r="M75" s="133"/>
      <c r="N75" s="26"/>
    </row>
    <row r="76" spans="2:14" ht="54.95" customHeight="1" x14ac:dyDescent="0.25">
      <c r="B76" s="97"/>
      <c r="C76" s="358"/>
      <c r="D76" s="371"/>
      <c r="E76" s="119" t="str">
        <f>+Autodiagnóstico!G80</f>
        <v>Realizar monitoreo de los riesgos y controles tecnológicos</v>
      </c>
      <c r="F76" s="118">
        <f>+Autodiagnóstico!H80</f>
        <v>55</v>
      </c>
      <c r="G76" s="115"/>
      <c r="H76" s="116"/>
      <c r="I76" s="116"/>
      <c r="J76" s="116"/>
      <c r="K76" s="116"/>
      <c r="L76" s="116"/>
      <c r="M76" s="133"/>
      <c r="N76" s="26"/>
    </row>
    <row r="77" spans="2:14" ht="54.95" customHeight="1" x14ac:dyDescent="0.25">
      <c r="B77" s="97"/>
      <c r="C77" s="358"/>
      <c r="D77" s="371"/>
      <c r="E77" s="119" t="str">
        <f>+Autodiagnóstico!G81</f>
        <v>Grupos como los departamentos de seguridad de la información también pueden desempeñar papeles importantes en la selección, desarrollo y mantenimiento de controles sobre la tecnología, según lo designado por la administración</v>
      </c>
      <c r="F77" s="118">
        <f>+Autodiagnóstico!H81</f>
        <v>85</v>
      </c>
      <c r="G77" s="115"/>
      <c r="H77" s="116"/>
      <c r="I77" s="116"/>
      <c r="J77" s="116"/>
      <c r="K77" s="116"/>
      <c r="L77" s="116"/>
      <c r="M77" s="133"/>
      <c r="N77" s="26"/>
    </row>
    <row r="78" spans="2:14" ht="54.95" customHeight="1" x14ac:dyDescent="0.25">
      <c r="B78" s="97"/>
      <c r="C78" s="358"/>
      <c r="D78" s="374"/>
      <c r="E78" s="134" t="str">
        <f>+Autodiagnóstico!G82</f>
        <v>Establecer procesos para monitorear y evaluar el desarrollo de exposiciones al riesgo relacionadas con tecnología nueva y emergente</v>
      </c>
      <c r="F78" s="135">
        <f>+Autodiagnóstico!H82</f>
        <v>60</v>
      </c>
      <c r="G78" s="136"/>
      <c r="H78" s="137"/>
      <c r="I78" s="137"/>
      <c r="J78" s="137"/>
      <c r="K78" s="137"/>
      <c r="L78" s="137"/>
      <c r="M78" s="138"/>
      <c r="N78" s="26"/>
    </row>
    <row r="79" spans="2:14" ht="54.95" customHeight="1" x14ac:dyDescent="0.25">
      <c r="B79" s="97"/>
      <c r="C79" s="358"/>
      <c r="D79" s="375" t="s">
        <v>85</v>
      </c>
      <c r="E79" s="120" t="str">
        <f>+Autodiagnóstico!G83</f>
        <v>Verificar que los controles están diseñados e implementados de manera efectiva y operen como se pretende para controlar los riesgos</v>
      </c>
      <c r="F79" s="121">
        <f>+Autodiagnóstico!H83</f>
        <v>60</v>
      </c>
      <c r="G79" s="126"/>
      <c r="H79" s="127"/>
      <c r="I79" s="127"/>
      <c r="J79" s="127"/>
      <c r="K79" s="127"/>
      <c r="L79" s="127"/>
      <c r="M79" s="127"/>
      <c r="N79" s="26"/>
    </row>
    <row r="80" spans="2:14" ht="54.95" customHeight="1" x14ac:dyDescent="0.25">
      <c r="B80" s="97"/>
      <c r="C80" s="358"/>
      <c r="D80" s="376"/>
      <c r="E80" s="119" t="str">
        <f>+Autodiagnóstico!G84</f>
        <v xml:space="preserve">Suministrar recomendaciones para mejorar la eficiencia y eficacia de los controles. </v>
      </c>
      <c r="F80" s="118">
        <f>+Autodiagnóstico!H84</f>
        <v>80</v>
      </c>
      <c r="G80" s="115"/>
      <c r="H80" s="116"/>
      <c r="I80" s="116"/>
      <c r="J80" s="116"/>
      <c r="K80" s="116"/>
      <c r="L80" s="116"/>
      <c r="M80" s="116"/>
      <c r="N80" s="26"/>
    </row>
    <row r="81" spans="2:14" ht="54.95" customHeight="1" x14ac:dyDescent="0.25">
      <c r="B81" s="97"/>
      <c r="C81" s="358"/>
      <c r="D81" s="376"/>
      <c r="E81" s="119" t="str">
        <f>+Autodiagnóstico!G85</f>
        <v>Proporcionar seguridad razonable con respecto al diseño e implementación de políticas, procedimientos y otros controles</v>
      </c>
      <c r="F81" s="118">
        <f>+Autodiagnóstico!H85</f>
        <v>75</v>
      </c>
      <c r="G81" s="115"/>
      <c r="H81" s="116"/>
      <c r="I81" s="116"/>
      <c r="J81" s="116"/>
      <c r="K81" s="116"/>
      <c r="L81" s="116"/>
      <c r="M81" s="116"/>
      <c r="N81" s="26"/>
    </row>
    <row r="82" spans="2:14" ht="54.95" customHeight="1" x14ac:dyDescent="0.25">
      <c r="B82" s="97"/>
      <c r="C82" s="358"/>
      <c r="D82" s="376"/>
      <c r="E82" s="119" t="str">
        <f>+Autodiagnóstico!G86</f>
        <v>Evaluar si los procesos de gobierno de TI de la entidad apoyan las estrategias y los objetivos de la entidad</v>
      </c>
      <c r="F82" s="118">
        <f>+Autodiagnóstico!H86</f>
        <v>60</v>
      </c>
      <c r="G82" s="115"/>
      <c r="H82" s="116"/>
      <c r="I82" s="116"/>
      <c r="J82" s="116"/>
      <c r="K82" s="116"/>
      <c r="L82" s="116"/>
      <c r="M82" s="116"/>
      <c r="N82" s="26"/>
    </row>
    <row r="83" spans="2:14" ht="54.95" customHeight="1" thickBot="1" x14ac:dyDescent="0.3">
      <c r="B83" s="97"/>
      <c r="C83" s="359"/>
      <c r="D83" s="378"/>
      <c r="E83" s="122" t="str">
        <f>+Autodiagnóstico!G87</f>
        <v>Proporcionar información sobre la eficiencia, efectividad e integridad de los controles tecnológicos y, según sea apropiado, puede recomendar mejoras a las actividades de control específicas</v>
      </c>
      <c r="F83" s="123">
        <f>+Autodiagnóstico!H87</f>
        <v>50</v>
      </c>
      <c r="G83" s="124"/>
      <c r="H83" s="125"/>
      <c r="I83" s="125"/>
      <c r="J83" s="125"/>
      <c r="K83" s="125"/>
      <c r="L83" s="125"/>
      <c r="M83" s="125"/>
      <c r="N83" s="26"/>
    </row>
    <row r="84" spans="2:14" ht="54.95" customHeight="1" x14ac:dyDescent="0.25">
      <c r="B84" s="97"/>
      <c r="C84" s="360" t="s">
        <v>154</v>
      </c>
      <c r="D84" s="380" t="s">
        <v>173</v>
      </c>
      <c r="E84" s="146" t="str">
        <f>+Autodiagnóstico!G88</f>
        <v xml:space="preserve">Obtener, generar y utilizar información relevante y de calidad para apoyar el funcionamiento del control interno. </v>
      </c>
      <c r="F84" s="147">
        <f>+Autodiagnóstico!H88</f>
        <v>90</v>
      </c>
      <c r="G84" s="148"/>
      <c r="H84" s="149"/>
      <c r="I84" s="149"/>
      <c r="J84" s="149"/>
      <c r="K84" s="149"/>
      <c r="L84" s="149"/>
      <c r="M84" s="150"/>
      <c r="N84" s="26"/>
    </row>
    <row r="85" spans="2:14" ht="54.95" customHeight="1" x14ac:dyDescent="0.25">
      <c r="B85" s="97"/>
      <c r="C85" s="358"/>
      <c r="D85" s="376"/>
      <c r="E85" s="119" t="str">
        <f>+Autodiagnóstico!G89</f>
        <v xml:space="preserve">Comunicar internamente la información requerida para apoyar el funcionamiento del Sistema de Control Interno. </v>
      </c>
      <c r="F85" s="118">
        <f>+Autodiagnóstico!H89</f>
        <v>90</v>
      </c>
      <c r="G85" s="115"/>
      <c r="H85" s="116"/>
      <c r="I85" s="116"/>
      <c r="J85" s="116"/>
      <c r="K85" s="116"/>
      <c r="L85" s="116"/>
      <c r="M85" s="133"/>
      <c r="N85" s="26"/>
    </row>
    <row r="86" spans="2:14" ht="54.95" customHeight="1" x14ac:dyDescent="0.25">
      <c r="B86" s="97"/>
      <c r="C86" s="358"/>
      <c r="D86" s="378"/>
      <c r="E86" s="122" t="str">
        <f>+Autodiagnóstico!G90</f>
        <v xml:space="preserve">Comunicarse con los grupos de valor, sobre los aspectos claves que afectan el funcionamiento del control interno. </v>
      </c>
      <c r="F86" s="123">
        <f>+Autodiagnóstico!H90</f>
        <v>95</v>
      </c>
      <c r="G86" s="124"/>
      <c r="H86" s="125"/>
      <c r="I86" s="125"/>
      <c r="J86" s="125"/>
      <c r="K86" s="125"/>
      <c r="L86" s="125"/>
      <c r="M86" s="139"/>
      <c r="N86" s="26"/>
    </row>
    <row r="87" spans="2:14" ht="54.95" customHeight="1" x14ac:dyDescent="0.25">
      <c r="B87" s="97"/>
      <c r="C87" s="358"/>
      <c r="D87" s="373" t="s">
        <v>201</v>
      </c>
      <c r="E87" s="128" t="str">
        <f>+Autodiagnóstico!G91</f>
        <v>Responder por la fiabilidad, integridad y seguridad de la información, incluyendo la información crítica de la entidad independientemente de cómo se almacene</v>
      </c>
      <c r="F87" s="129">
        <f>+Autodiagnóstico!H91</f>
        <v>20</v>
      </c>
      <c r="G87" s="130"/>
      <c r="H87" s="131"/>
      <c r="I87" s="131"/>
      <c r="J87" s="131"/>
      <c r="K87" s="131"/>
      <c r="L87" s="131"/>
      <c r="M87" s="132"/>
      <c r="N87" s="26"/>
    </row>
    <row r="88" spans="2:14" ht="89.25" customHeight="1" x14ac:dyDescent="0.25">
      <c r="B88" s="97"/>
      <c r="C88" s="358"/>
      <c r="D88" s="374"/>
      <c r="E88" s="134" t="str">
        <f>+Autodiagnóstico!G92</f>
        <v xml:space="preserve">Establecer políticas apropiadas para el reporte de información fuera de la entidad y directrices sobre información de carácter reservado, personas autorizadas para brindar información, regulaciones de privacidad y tratamiento de datos personales, y en general todo lo relacionado con la comunicación de la información fuera de la entidad. </v>
      </c>
      <c r="F88" s="135">
        <f>+Autodiagnóstico!H92</f>
        <v>95</v>
      </c>
      <c r="G88" s="136"/>
      <c r="H88" s="137"/>
      <c r="I88" s="137"/>
      <c r="J88" s="137"/>
      <c r="K88" s="137"/>
      <c r="L88" s="137"/>
      <c r="M88" s="138"/>
      <c r="N88" s="26"/>
    </row>
    <row r="89" spans="2:14" ht="54.95" customHeight="1" x14ac:dyDescent="0.25">
      <c r="B89" s="97"/>
      <c r="C89" s="358"/>
      <c r="D89" s="375" t="s">
        <v>203</v>
      </c>
      <c r="E89" s="120" t="str">
        <f>+Autodiagnóstico!G93</f>
        <v>Gestionar información que da cuenta de las actividades cotidianas, compartiéndola en toda la entidad</v>
      </c>
      <c r="F89" s="121">
        <f>+Autodiagnóstico!H93</f>
        <v>90</v>
      </c>
      <c r="G89" s="126"/>
      <c r="H89" s="127"/>
      <c r="I89" s="127"/>
      <c r="J89" s="127"/>
      <c r="K89" s="127"/>
      <c r="L89" s="127"/>
      <c r="M89" s="140"/>
      <c r="N89" s="26"/>
    </row>
    <row r="90" spans="2:14" ht="54.95" customHeight="1" x14ac:dyDescent="0.25">
      <c r="B90" s="97"/>
      <c r="C90" s="358"/>
      <c r="D90" s="376"/>
      <c r="E90" s="119" t="str">
        <f>+Autodiagnóstico!G94</f>
        <v>Desarrollar y mantener procesos de comunicación facilitando que todas las personas entiendan y lleven a cabo sus responsabilidades de control interno</v>
      </c>
      <c r="F90" s="118">
        <f>+Autodiagnóstico!H94</f>
        <v>85</v>
      </c>
      <c r="G90" s="115"/>
      <c r="H90" s="116"/>
      <c r="I90" s="116"/>
      <c r="J90" s="116"/>
      <c r="K90" s="116"/>
      <c r="L90" s="116"/>
      <c r="M90" s="133"/>
      <c r="N90" s="26"/>
    </row>
    <row r="91" spans="2:14" ht="54.95" customHeight="1" x14ac:dyDescent="0.25">
      <c r="B91" s="97"/>
      <c r="C91" s="358"/>
      <c r="D91" s="376"/>
      <c r="E91" s="119" t="str">
        <f>+Autodiagnóstico!G95</f>
        <v>Facilitar canales de comunicación, tales como líneas de denuncia que permiten la comunicación anónima o confidencial, como complemento a los canales normales</v>
      </c>
      <c r="F91" s="118">
        <f>+Autodiagnóstico!H95</f>
        <v>95</v>
      </c>
      <c r="G91" s="115"/>
      <c r="H91" s="116"/>
      <c r="I91" s="116"/>
      <c r="J91" s="116"/>
      <c r="K91" s="116"/>
      <c r="L91" s="116"/>
      <c r="M91" s="133"/>
      <c r="N91" s="26"/>
    </row>
    <row r="92" spans="2:14" ht="54.95" customHeight="1" x14ac:dyDescent="0.25">
      <c r="B92" s="97"/>
      <c r="C92" s="358"/>
      <c r="D92" s="376"/>
      <c r="E92" s="119" t="str">
        <f>+Autodiagnóstico!G96</f>
        <v>Asegurar que entre los procesos fluya información relevante y oportuna, así como hacia los ciudadanos, organismos de control y otros externos</v>
      </c>
      <c r="F92" s="118">
        <f>+Autodiagnóstico!H96</f>
        <v>95</v>
      </c>
      <c r="G92" s="115"/>
      <c r="H92" s="116"/>
      <c r="I92" s="116"/>
      <c r="J92" s="116"/>
      <c r="K92" s="116"/>
      <c r="L92" s="116"/>
      <c r="M92" s="133"/>
      <c r="N92" s="26"/>
    </row>
    <row r="93" spans="2:14" ht="54.95" customHeight="1" x14ac:dyDescent="0.25">
      <c r="B93" s="97"/>
      <c r="C93" s="358"/>
      <c r="D93" s="376"/>
      <c r="E93" s="119" t="str">
        <f>+Autodiagnóstico!G97</f>
        <v>Informar sobre la evaluación a la gestión institucional y a resultados</v>
      </c>
      <c r="F93" s="118">
        <f>+Autodiagnóstico!H97</f>
        <v>85</v>
      </c>
      <c r="G93" s="115"/>
      <c r="H93" s="116"/>
      <c r="I93" s="116"/>
      <c r="J93" s="116"/>
      <c r="K93" s="116"/>
      <c r="L93" s="116"/>
      <c r="M93" s="133"/>
      <c r="N93" s="26"/>
    </row>
    <row r="94" spans="2:14" ht="54.95" customHeight="1" x14ac:dyDescent="0.25">
      <c r="B94" s="97"/>
      <c r="C94" s="358"/>
      <c r="D94" s="378"/>
      <c r="E94" s="122" t="str">
        <f>+Autodiagnóstico!G98</f>
        <v>Implementar métodos de comunicación efectiva</v>
      </c>
      <c r="F94" s="123">
        <f>+Autodiagnóstico!H98</f>
        <v>85</v>
      </c>
      <c r="G94" s="124"/>
      <c r="H94" s="125"/>
      <c r="I94" s="125"/>
      <c r="J94" s="125"/>
      <c r="K94" s="125"/>
      <c r="L94" s="125"/>
      <c r="M94" s="139"/>
      <c r="N94" s="26"/>
    </row>
    <row r="95" spans="2:14" ht="54.95" customHeight="1" x14ac:dyDescent="0.25">
      <c r="B95" s="97"/>
      <c r="C95" s="358"/>
      <c r="D95" s="373" t="s">
        <v>202</v>
      </c>
      <c r="E95" s="128" t="str">
        <f>+Autodiagnóstico!G99</f>
        <v>Recopilar información y comunicarla de manera resumida a la primera y la tercera línea de defensa con respecto a controles específicos</v>
      </c>
      <c r="F95" s="129">
        <f>+Autodiagnóstico!H99</f>
        <v>75</v>
      </c>
      <c r="G95" s="130"/>
      <c r="H95" s="131"/>
      <c r="I95" s="131"/>
      <c r="J95" s="131"/>
      <c r="K95" s="131"/>
      <c r="L95" s="131"/>
      <c r="M95" s="132"/>
      <c r="N95" s="26"/>
    </row>
    <row r="96" spans="2:14" ht="54.95" customHeight="1" x14ac:dyDescent="0.25">
      <c r="B96" s="97"/>
      <c r="C96" s="358"/>
      <c r="D96" s="371"/>
      <c r="E96" s="119" t="str">
        <f>+Autodiagnóstico!G100</f>
        <v>Considerar costos y beneficios, asegurando que la naturaleza, cantidad y precisión de la información comunicada sean proporcionales y apoyen el logro de los objetivos</v>
      </c>
      <c r="F96" s="118">
        <f>+Autodiagnóstico!H100</f>
        <v>90</v>
      </c>
      <c r="G96" s="115"/>
      <c r="H96" s="116"/>
      <c r="I96" s="116"/>
      <c r="J96" s="116"/>
      <c r="K96" s="116"/>
      <c r="L96" s="116"/>
      <c r="M96" s="133"/>
      <c r="N96" s="26"/>
    </row>
    <row r="97" spans="2:14" ht="54.95" customHeight="1" x14ac:dyDescent="0.25">
      <c r="B97" s="97"/>
      <c r="C97" s="358"/>
      <c r="D97" s="371"/>
      <c r="E97" s="119" t="str">
        <f>+Autodiagnóstico!G101</f>
        <v>Apoyar el monitoreo de canales de comunicación, incluyendo líneas telefónicas de denuncias</v>
      </c>
      <c r="F97" s="118">
        <f>+Autodiagnóstico!H101</f>
        <v>100</v>
      </c>
      <c r="G97" s="115"/>
      <c r="H97" s="116"/>
      <c r="I97" s="116"/>
      <c r="J97" s="116"/>
      <c r="K97" s="116"/>
      <c r="L97" s="116"/>
      <c r="M97" s="133"/>
      <c r="N97" s="26"/>
    </row>
    <row r="98" spans="2:14" ht="54.95" customHeight="1" x14ac:dyDescent="0.25">
      <c r="B98" s="97"/>
      <c r="C98" s="358"/>
      <c r="D98" s="371"/>
      <c r="E98" s="119" t="str">
        <f>+Autodiagnóstico!G102</f>
        <v>Proporcionar a la gerencia información sobre los resultados de sus actividades</v>
      </c>
      <c r="F98" s="118">
        <f>+Autodiagnóstico!H102</f>
        <v>85</v>
      </c>
      <c r="G98" s="115"/>
      <c r="H98" s="116"/>
      <c r="I98" s="116"/>
      <c r="J98" s="116"/>
      <c r="K98" s="116"/>
      <c r="L98" s="116"/>
      <c r="M98" s="133"/>
      <c r="N98" s="26"/>
    </row>
    <row r="99" spans="2:14" ht="54.95" customHeight="1" x14ac:dyDescent="0.25">
      <c r="B99" s="97"/>
      <c r="C99" s="358"/>
      <c r="D99" s="374"/>
      <c r="E99" s="134" t="str">
        <f>+Autodiagnóstico!G103</f>
        <v>Comunicar a la alta dirección asuntos que afectan el funcionamiento del control interno</v>
      </c>
      <c r="F99" s="135">
        <f>+Autodiagnóstico!H103</f>
        <v>80</v>
      </c>
      <c r="G99" s="136"/>
      <c r="H99" s="137"/>
      <c r="I99" s="137"/>
      <c r="J99" s="137"/>
      <c r="K99" s="137"/>
      <c r="L99" s="137"/>
      <c r="M99" s="138"/>
      <c r="N99" s="26"/>
    </row>
    <row r="100" spans="2:14" ht="54.95" customHeight="1" x14ac:dyDescent="0.25">
      <c r="B100" s="97"/>
      <c r="C100" s="358"/>
      <c r="D100" s="375" t="s">
        <v>85</v>
      </c>
      <c r="E100" s="120" t="str">
        <f>+Autodiagnóstico!G104</f>
        <v>Evaluar periódicamente las prácticas de confiabilidad e integridad de la información de la entidad y recomienda, según sea apropiado, mejoras o implementación de nuevos controles y salvaguardas</v>
      </c>
      <c r="F100" s="121">
        <f>+Autodiagnóstico!H104</f>
        <v>40</v>
      </c>
      <c r="G100" s="126"/>
      <c r="H100" s="127"/>
      <c r="I100" s="127"/>
      <c r="J100" s="127"/>
      <c r="K100" s="127"/>
      <c r="L100" s="127"/>
      <c r="M100" s="140"/>
      <c r="N100" s="26"/>
    </row>
    <row r="101" spans="2:14" ht="54.95" customHeight="1" x14ac:dyDescent="0.25">
      <c r="B101" s="97"/>
      <c r="C101" s="358"/>
      <c r="D101" s="376"/>
      <c r="E101" s="119" t="str">
        <f>+Autodiagnóstico!G105</f>
        <v>Informar sobre la confiabilidad y la integridad de la información y las exposiciones a riesgos asociados y las violaciones a estas</v>
      </c>
      <c r="F101" s="118">
        <f>+Autodiagnóstico!H105</f>
        <v>60</v>
      </c>
      <c r="G101" s="115"/>
      <c r="H101" s="116"/>
      <c r="I101" s="116"/>
      <c r="J101" s="116"/>
      <c r="K101" s="116"/>
      <c r="L101" s="116"/>
      <c r="M101" s="133"/>
      <c r="N101" s="26"/>
    </row>
    <row r="102" spans="2:14" ht="54.95" customHeight="1" x14ac:dyDescent="0.25">
      <c r="B102" s="97"/>
      <c r="C102" s="358"/>
      <c r="D102" s="376"/>
      <c r="E102" s="119" t="str">
        <f>+Autodiagnóstico!G106</f>
        <v>Proporcionar información respecto a la integridad, exactitud y calidad de la comunicación en consonancia con las necesidades de la alta dirección</v>
      </c>
      <c r="F102" s="118">
        <f>+Autodiagnóstico!H106</f>
        <v>10</v>
      </c>
      <c r="G102" s="115"/>
      <c r="H102" s="116"/>
      <c r="I102" s="116"/>
      <c r="J102" s="116"/>
      <c r="K102" s="116"/>
      <c r="L102" s="116"/>
      <c r="M102" s="133"/>
      <c r="N102" s="26"/>
    </row>
    <row r="103" spans="2:14" ht="54.95" customHeight="1" thickBot="1" x14ac:dyDescent="0.3">
      <c r="B103" s="97"/>
      <c r="C103" s="361"/>
      <c r="D103" s="377"/>
      <c r="E103" s="141" t="str">
        <f>+Autodiagnóstico!G107</f>
        <v>Comunicar a la primera y la segunda línea, aquellos aspectos que se requieren fortalecer relacionados con la información y comunicación</v>
      </c>
      <c r="F103" s="142">
        <f>+Autodiagnóstico!H107</f>
        <v>10</v>
      </c>
      <c r="G103" s="143"/>
      <c r="H103" s="144"/>
      <c r="I103" s="144"/>
      <c r="J103" s="144"/>
      <c r="K103" s="144"/>
      <c r="L103" s="144"/>
      <c r="M103" s="145"/>
      <c r="N103" s="26"/>
    </row>
    <row r="104" spans="2:14" s="6" customFormat="1" ht="54.95" customHeight="1" thickBot="1" x14ac:dyDescent="0.3">
      <c r="B104" s="97"/>
      <c r="C104" s="366" t="s">
        <v>176</v>
      </c>
      <c r="D104" s="380" t="s">
        <v>177</v>
      </c>
      <c r="E104" s="146" t="str">
        <f>+Autodiagnóstico!G108</f>
        <v>Realizar autoevaluaciones continuas y evaluaciones independientes para determinar el avance en el logro de las metas, resultados y objetivos propuestos, así como la existencia y operación de los componentes del Sistema de Control Interno</v>
      </c>
      <c r="F104" s="147">
        <f>+Autodiagnóstico!H108</f>
        <v>80</v>
      </c>
      <c r="G104" s="148"/>
      <c r="H104" s="149"/>
      <c r="I104" s="149"/>
      <c r="J104" s="149"/>
      <c r="K104" s="149"/>
      <c r="L104" s="149"/>
      <c r="M104" s="150"/>
      <c r="N104" s="26"/>
    </row>
    <row r="105" spans="2:14" s="6" customFormat="1" ht="54.95" customHeight="1" thickBot="1" x14ac:dyDescent="0.3">
      <c r="B105" s="25"/>
      <c r="C105" s="367"/>
      <c r="D105" s="376"/>
      <c r="E105" s="119" t="str">
        <f>+Autodiagnóstico!G109</f>
        <v xml:space="preserve">Evaluar y comunicar las deficiencias de control interno de forma oportuna a las partes responsables de aplicar medidas correctivas </v>
      </c>
      <c r="F105" s="118">
        <f>+Autodiagnóstico!H109</f>
        <v>85</v>
      </c>
      <c r="G105" s="117"/>
      <c r="H105" s="117"/>
      <c r="I105" s="117"/>
      <c r="J105" s="117"/>
      <c r="K105" s="117"/>
      <c r="L105" s="117"/>
      <c r="M105" s="151"/>
      <c r="N105" s="26"/>
    </row>
    <row r="106" spans="2:14" s="6" customFormat="1" ht="54.95" customHeight="1" thickBot="1" x14ac:dyDescent="0.3">
      <c r="B106" s="25"/>
      <c r="C106" s="367"/>
      <c r="D106" s="376"/>
      <c r="E106" s="119" t="str">
        <f>+Autodiagnóstico!G110</f>
        <v xml:space="preserve">Realizar evaluaciones continuas a los diferentes procesos o áreas de la entidad, en tiempo real, por parte de los líderes de proceso, teniendo en cuenta los indicadores de gestión, el manejo de los riesgos, los planes de mejoramiento, entre otros. </v>
      </c>
      <c r="F106" s="118">
        <f>+Autodiagnóstico!H110</f>
        <v>85</v>
      </c>
      <c r="G106" s="117"/>
      <c r="H106" s="117"/>
      <c r="I106" s="117"/>
      <c r="J106" s="117"/>
      <c r="K106" s="117"/>
      <c r="L106" s="117"/>
      <c r="M106" s="151"/>
      <c r="N106" s="26"/>
    </row>
    <row r="107" spans="2:14" s="6" customFormat="1" ht="54.95" customHeight="1" thickBot="1" x14ac:dyDescent="0.3">
      <c r="B107" s="25"/>
      <c r="C107" s="367"/>
      <c r="D107" s="376"/>
      <c r="E107" s="119" t="str">
        <f>+Autodiagnóstico!G111</f>
        <v>Elaborar un plan de auditoría anual con enfoque de riesgos</v>
      </c>
      <c r="F107" s="118">
        <f>+Autodiagnóstico!H111</f>
        <v>100</v>
      </c>
      <c r="G107" s="117"/>
      <c r="H107" s="117"/>
      <c r="I107" s="117"/>
      <c r="J107" s="117"/>
      <c r="K107" s="117"/>
      <c r="L107" s="117"/>
      <c r="M107" s="151"/>
      <c r="N107" s="26"/>
    </row>
    <row r="108" spans="2:14" s="6" customFormat="1" ht="54.95" customHeight="1" thickBot="1" x14ac:dyDescent="0.3">
      <c r="B108" s="25"/>
      <c r="C108" s="367"/>
      <c r="D108" s="376"/>
      <c r="E108" s="119" t="str">
        <f>+Autodiagnóstico!G112</f>
        <v>Llevar a cabo evaluaciones independientes de forma periódica, por parte del área de control interno o quien haga sus veces a través de la auditoría interna de gestión</v>
      </c>
      <c r="F108" s="118">
        <f>+Autodiagnóstico!H112</f>
        <v>95</v>
      </c>
      <c r="G108" s="117"/>
      <c r="H108" s="117"/>
      <c r="I108" s="117"/>
      <c r="J108" s="117"/>
      <c r="K108" s="117"/>
      <c r="L108" s="117"/>
      <c r="M108" s="151"/>
      <c r="N108" s="26"/>
    </row>
    <row r="109" spans="2:14" s="6" customFormat="1" ht="54.95" customHeight="1" thickBot="1" x14ac:dyDescent="0.3">
      <c r="B109" s="25"/>
      <c r="C109" s="367"/>
      <c r="D109" s="376"/>
      <c r="E109" s="119" t="str">
        <f>+Autodiagnóstico!G113</f>
        <v>Determinar, a través de auditorías internas, si se han definido, puesto en marcha y aplicado los controles establecidos por la entidad de manera efectiva</v>
      </c>
      <c r="F109" s="118">
        <f>+Autodiagnóstico!H113</f>
        <v>75</v>
      </c>
      <c r="G109" s="117"/>
      <c r="H109" s="117"/>
      <c r="I109" s="117"/>
      <c r="J109" s="117"/>
      <c r="K109" s="117"/>
      <c r="L109" s="117"/>
      <c r="M109" s="151"/>
      <c r="N109" s="26"/>
    </row>
    <row r="110" spans="2:14" s="6" customFormat="1" ht="54.95" customHeight="1" thickBot="1" x14ac:dyDescent="0.3">
      <c r="B110" s="25"/>
      <c r="C110" s="367"/>
      <c r="D110" s="376"/>
      <c r="E110" s="119" t="str">
        <f>+Autodiagnóstico!G114</f>
        <v>Determinar, a través de auditorías internas, las debilidades y fortalezas del control y de la gestión, así como el desvío de los avances de las metas y objetivos trazados</v>
      </c>
      <c r="F110" s="118">
        <f>+Autodiagnóstico!H114</f>
        <v>90</v>
      </c>
      <c r="G110" s="117"/>
      <c r="H110" s="117"/>
      <c r="I110" s="117"/>
      <c r="J110" s="117"/>
      <c r="K110" s="117"/>
      <c r="L110" s="117"/>
      <c r="M110" s="151"/>
      <c r="N110" s="26"/>
    </row>
    <row r="111" spans="2:14" s="6" customFormat="1" ht="54.95" customHeight="1" thickBot="1" x14ac:dyDescent="0.3">
      <c r="B111" s="25"/>
      <c r="C111" s="367"/>
      <c r="D111" s="376"/>
      <c r="E111" s="119" t="str">
        <f>+Autodiagnóstico!G115</f>
        <v xml:space="preserve">Realimentar, a través de auditorías internas, sobre la efectividad de los controles </v>
      </c>
      <c r="F111" s="118">
        <f>+Autodiagnóstico!H115</f>
        <v>70</v>
      </c>
      <c r="G111" s="117"/>
      <c r="H111" s="117"/>
      <c r="I111" s="117"/>
      <c r="J111" s="117"/>
      <c r="K111" s="117"/>
      <c r="L111" s="117"/>
      <c r="M111" s="151"/>
      <c r="N111" s="26"/>
    </row>
    <row r="112" spans="2:14" s="6" customFormat="1" ht="54.95" customHeight="1" thickBot="1" x14ac:dyDescent="0.3">
      <c r="B112" s="25"/>
      <c r="C112" s="367"/>
      <c r="D112" s="378"/>
      <c r="E112" s="122" t="str">
        <f>+Autodiagnóstico!G116</f>
        <v xml:space="preserve">Dar una opinión, a partir de las auditorías internas, sobre la adecuación y eficacia de los procesos de gestión de riesgos y control </v>
      </c>
      <c r="F112" s="123">
        <f>+Autodiagnóstico!H116</f>
        <v>60</v>
      </c>
      <c r="G112" s="154"/>
      <c r="H112" s="154"/>
      <c r="I112" s="154"/>
      <c r="J112" s="154"/>
      <c r="K112" s="154"/>
      <c r="L112" s="154"/>
      <c r="M112" s="155"/>
      <c r="N112" s="26"/>
    </row>
    <row r="113" spans="2:14" s="6" customFormat="1" ht="54.95" customHeight="1" thickBot="1" x14ac:dyDescent="0.3">
      <c r="B113" s="25"/>
      <c r="C113" s="367"/>
      <c r="D113" s="373" t="s">
        <v>201</v>
      </c>
      <c r="E113" s="128" t="str">
        <f>+Autodiagnóstico!G117</f>
        <v>Analizar las evaluaciones de la gestión del riesgo, elaboradas por la segunda línea de defensa</v>
      </c>
      <c r="F113" s="129">
        <f>+Autodiagnóstico!H117</f>
        <v>85</v>
      </c>
      <c r="G113" s="158" t="s">
        <v>27</v>
      </c>
      <c r="H113" s="159"/>
      <c r="I113" s="159"/>
      <c r="J113" s="159"/>
      <c r="K113" s="158"/>
      <c r="L113" s="159"/>
      <c r="M113" s="160"/>
      <c r="N113" s="26"/>
    </row>
    <row r="114" spans="2:14" s="6" customFormat="1" ht="54.95" customHeight="1" thickBot="1" x14ac:dyDescent="0.3">
      <c r="B114" s="25"/>
      <c r="C114" s="367"/>
      <c r="D114" s="371"/>
      <c r="E114" s="119" t="str">
        <f>+Autodiagnóstico!G118</f>
        <v>Asegurar que los servidores responsables (tanto de la segunda como de la tercera línea defensa cuenten con los conocimientos necesarios y que se generen recursos para la mejora de sus competencias</v>
      </c>
      <c r="F114" s="118">
        <f>+Autodiagnóstico!H118</f>
        <v>80</v>
      </c>
      <c r="G114" s="117"/>
      <c r="H114" s="117"/>
      <c r="I114" s="117"/>
      <c r="J114" s="117"/>
      <c r="K114" s="117"/>
      <c r="L114" s="117"/>
      <c r="M114" s="151"/>
      <c r="N114" s="26"/>
    </row>
    <row r="115" spans="2:14" s="6" customFormat="1" ht="54.95" customHeight="1" thickBot="1" x14ac:dyDescent="0.3">
      <c r="B115" s="25"/>
      <c r="C115" s="367"/>
      <c r="D115" s="374"/>
      <c r="E115" s="134" t="str">
        <f>+Autodiagnóstico!G119</f>
        <v>Aprobar el Plan Anual de Auditoría propuesto por el jefe de control interno o quien haga sus veces, tarea asignada específicamente al Comité Institucional de Coordinación de Control Interno</v>
      </c>
      <c r="F115" s="135">
        <f>+Autodiagnóstico!H119</f>
        <v>100</v>
      </c>
      <c r="G115" s="152"/>
      <c r="H115" s="152"/>
      <c r="I115" s="152"/>
      <c r="J115" s="152"/>
      <c r="K115" s="152"/>
      <c r="L115" s="152"/>
      <c r="M115" s="153"/>
      <c r="N115" s="26"/>
    </row>
    <row r="116" spans="2:14" s="6" customFormat="1" ht="54.95" customHeight="1" thickBot="1" x14ac:dyDescent="0.3">
      <c r="B116" s="25"/>
      <c r="C116" s="367"/>
      <c r="D116" s="375" t="s">
        <v>203</v>
      </c>
      <c r="E116" s="120" t="str">
        <f>+Autodiagnóstico!G120</f>
        <v>Efectuar seguimiento a los riesgos y controles de su proceso</v>
      </c>
      <c r="F116" s="121">
        <f>+Autodiagnóstico!H120</f>
        <v>85</v>
      </c>
      <c r="G116" s="156"/>
      <c r="H116" s="156"/>
      <c r="I116" s="156"/>
      <c r="J116" s="156"/>
      <c r="K116" s="156"/>
      <c r="L116" s="156"/>
      <c r="M116" s="157"/>
      <c r="N116" s="26"/>
    </row>
    <row r="117" spans="2:14" s="6" customFormat="1" ht="54.95" customHeight="1" thickBot="1" x14ac:dyDescent="0.3">
      <c r="B117" s="25"/>
      <c r="C117" s="367"/>
      <c r="D117" s="376"/>
      <c r="E117" s="119" t="str">
        <f>+Autodiagnóstico!G121</f>
        <v>Informar periódicamente a la alta dirección sobre el desempeño de las actividades de gestión de riesgos de la entidad</v>
      </c>
      <c r="F117" s="118">
        <f>+Autodiagnóstico!H121</f>
        <v>85</v>
      </c>
      <c r="G117" s="117"/>
      <c r="H117" s="117"/>
      <c r="I117" s="117"/>
      <c r="J117" s="117"/>
      <c r="K117" s="117"/>
      <c r="L117" s="117"/>
      <c r="M117" s="151"/>
      <c r="N117" s="26"/>
    </row>
    <row r="118" spans="2:14" s="6" customFormat="1" ht="54.95" customHeight="1" thickBot="1" x14ac:dyDescent="0.3">
      <c r="B118" s="25"/>
      <c r="C118" s="367"/>
      <c r="D118" s="378"/>
      <c r="E118" s="122" t="str">
        <f>+Autodiagnóstico!G122</f>
        <v>Comunicar deficiencias a la alta dirección o a las partes responsables para tomar las medidas correctivas, según corresponda</v>
      </c>
      <c r="F118" s="123">
        <f>+Autodiagnóstico!H122</f>
        <v>70</v>
      </c>
      <c r="G118" s="154"/>
      <c r="H118" s="154"/>
      <c r="I118" s="154"/>
      <c r="J118" s="154"/>
      <c r="K118" s="154"/>
      <c r="L118" s="154"/>
      <c r="M118" s="155"/>
      <c r="N118" s="26"/>
    </row>
    <row r="119" spans="2:14" s="6" customFormat="1" ht="54.95" customHeight="1" thickBot="1" x14ac:dyDescent="0.3">
      <c r="B119" s="25"/>
      <c r="C119" s="367"/>
      <c r="D119" s="373" t="s">
        <v>202</v>
      </c>
      <c r="E119" s="128" t="str">
        <f>+Autodiagnóstico!G123</f>
        <v>Llevar a cabo evaluaciones para monitorear el estado de varios componentes del Sistema de Control Interno</v>
      </c>
      <c r="F119" s="129">
        <f>+Autodiagnóstico!H123</f>
        <v>50</v>
      </c>
      <c r="G119" s="159"/>
      <c r="H119" s="159"/>
      <c r="I119" s="159"/>
      <c r="J119" s="159"/>
      <c r="K119" s="159"/>
      <c r="L119" s="159"/>
      <c r="M119" s="160"/>
      <c r="N119" s="26"/>
    </row>
    <row r="120" spans="2:14" s="6" customFormat="1" ht="54.95" customHeight="1" thickBot="1" x14ac:dyDescent="0.3">
      <c r="B120" s="25"/>
      <c r="C120" s="367"/>
      <c r="D120" s="371"/>
      <c r="E120" s="119" t="str">
        <f>+Autodiagnóstico!G124</f>
        <v>Monitorear e informar sobre deficiencias de los controles</v>
      </c>
      <c r="F120" s="118">
        <f>+Autodiagnóstico!H124</f>
        <v>60</v>
      </c>
      <c r="G120" s="117"/>
      <c r="H120" s="117"/>
      <c r="I120" s="117"/>
      <c r="J120" s="117"/>
      <c r="K120" s="117"/>
      <c r="L120" s="117"/>
      <c r="M120" s="151"/>
      <c r="N120" s="26"/>
    </row>
    <row r="121" spans="2:14" s="6" customFormat="1" ht="54.95" customHeight="1" thickBot="1" x14ac:dyDescent="0.3">
      <c r="B121" s="25"/>
      <c r="C121" s="367"/>
      <c r="D121" s="371"/>
      <c r="E121" s="119" t="str">
        <f>+Autodiagnóstico!G125</f>
        <v>Suministrar información a la alta dirección sobre el monitoreo llevado a cabo a los indicadores de gestión, determinando si el logro de los objetivos está dentro de las tolerancias de riesgo establecidas</v>
      </c>
      <c r="F121" s="118">
        <f>+Autodiagnóstico!H125</f>
        <v>65</v>
      </c>
      <c r="G121" s="117"/>
      <c r="H121" s="117"/>
      <c r="I121" s="117"/>
      <c r="J121" s="117"/>
      <c r="K121" s="117"/>
      <c r="L121" s="117"/>
      <c r="M121" s="151"/>
      <c r="N121" s="26"/>
    </row>
    <row r="122" spans="2:14" s="6" customFormat="1" ht="54.95" customHeight="1" thickBot="1" x14ac:dyDescent="0.3">
      <c r="B122" s="25"/>
      <c r="C122" s="367"/>
      <c r="D122" s="374"/>
      <c r="E122" s="134" t="str">
        <f>+Autodiagnóstico!G126</f>
        <v>Consolidar y generar información vital para la toma de decisiones</v>
      </c>
      <c r="F122" s="135">
        <f>+Autodiagnóstico!H126</f>
        <v>70</v>
      </c>
      <c r="G122" s="152"/>
      <c r="H122" s="152"/>
      <c r="I122" s="152"/>
      <c r="J122" s="152"/>
      <c r="K122" s="152"/>
      <c r="L122" s="152"/>
      <c r="M122" s="153"/>
      <c r="N122" s="26"/>
    </row>
    <row r="123" spans="2:14" s="6" customFormat="1" ht="54.95" customHeight="1" thickBot="1" x14ac:dyDescent="0.3">
      <c r="B123" s="25"/>
      <c r="C123" s="367"/>
      <c r="D123" s="375" t="s">
        <v>85</v>
      </c>
      <c r="E123" s="120" t="str">
        <f>+Autodiagnóstico!G127</f>
        <v>Establecer el plan anual de auditoría basado en riesgos, priorizando aquellos procesos de mayor exposición</v>
      </c>
      <c r="F123" s="121">
        <f>+Autodiagnóstico!H127</f>
        <v>100</v>
      </c>
      <c r="G123" s="156"/>
      <c r="H123" s="156"/>
      <c r="I123" s="156"/>
      <c r="J123" s="156"/>
      <c r="K123" s="156"/>
      <c r="L123" s="156"/>
      <c r="M123" s="157"/>
      <c r="N123" s="26"/>
    </row>
    <row r="124" spans="2:14" s="6" customFormat="1" ht="54.95" customHeight="1" thickBot="1" x14ac:dyDescent="0.3">
      <c r="B124" s="25"/>
      <c r="C124" s="367"/>
      <c r="D124" s="376"/>
      <c r="E124" s="119" t="str">
        <f>+Autodiagnóstico!G128</f>
        <v>Generar información sobre evaluaciones llevadas a cabo por la primera y segunda línea de defensa</v>
      </c>
      <c r="F124" s="118">
        <f>+Autodiagnóstico!H128</f>
        <v>85</v>
      </c>
      <c r="G124" s="117"/>
      <c r="H124" s="117"/>
      <c r="I124" s="117"/>
      <c r="J124" s="117"/>
      <c r="K124" s="117"/>
      <c r="L124" s="117"/>
      <c r="M124" s="151"/>
      <c r="N124" s="26"/>
    </row>
    <row r="125" spans="2:14" s="6" customFormat="1" ht="54.95" customHeight="1" thickBot="1" x14ac:dyDescent="0.3">
      <c r="B125" s="25"/>
      <c r="C125" s="367"/>
      <c r="D125" s="376"/>
      <c r="E125" s="119" t="str">
        <f>+Autodiagnóstico!G129</f>
        <v>Evaluar si los controles están presentes (en políticas y procedimientos) y funcionan, apoyando el control de los riesgos y el logro de los objetivos establecidos en la planeación institucional</v>
      </c>
      <c r="F125" s="118">
        <f>+Autodiagnóstico!H129</f>
        <v>85</v>
      </c>
      <c r="G125" s="117"/>
      <c r="H125" s="117"/>
      <c r="I125" s="117"/>
      <c r="J125" s="117"/>
      <c r="K125" s="117"/>
      <c r="L125" s="117"/>
      <c r="M125" s="151"/>
      <c r="N125" s="26"/>
    </row>
    <row r="126" spans="2:14" s="6" customFormat="1" ht="54.95" customHeight="1" x14ac:dyDescent="0.25">
      <c r="B126" s="25"/>
      <c r="C126" s="368"/>
      <c r="D126" s="400"/>
      <c r="E126" s="134" t="str">
        <f>+Autodiagnóstico!G130</f>
        <v>Establecer y mantener un sistema monitoreado de hallazgos y recomendaciones</v>
      </c>
      <c r="F126" s="135">
        <f>+Autodiagnóstico!H130</f>
        <v>100</v>
      </c>
      <c r="G126" s="152"/>
      <c r="H126" s="152"/>
      <c r="I126" s="152"/>
      <c r="J126" s="152"/>
      <c r="K126" s="152"/>
      <c r="L126" s="152"/>
      <c r="M126" s="153"/>
      <c r="N126" s="26"/>
    </row>
    <row r="127" spans="2:14" ht="8.25" customHeight="1" thickBot="1" x14ac:dyDescent="0.3">
      <c r="B127" s="28"/>
      <c r="C127" s="29"/>
      <c r="D127" s="29"/>
      <c r="E127" s="29"/>
      <c r="F127" s="30"/>
      <c r="G127" s="29"/>
      <c r="H127" s="29"/>
      <c r="I127" s="29"/>
      <c r="J127" s="29"/>
      <c r="K127" s="29"/>
      <c r="L127" s="29"/>
      <c r="M127" s="29"/>
      <c r="N127" s="31"/>
    </row>
    <row r="128" spans="2:14" x14ac:dyDescent="0.25"/>
    <row r="129" spans="6:6" x14ac:dyDescent="0.25"/>
    <row r="130" spans="6:6" x14ac:dyDescent="0.25"/>
    <row r="131" spans="6:6" x14ac:dyDescent="0.25"/>
    <row r="132" spans="6:6" x14ac:dyDescent="0.25"/>
    <row r="133" spans="6:6" x14ac:dyDescent="0.25"/>
    <row r="134" spans="6:6" x14ac:dyDescent="0.25"/>
    <row r="135" spans="6:6" x14ac:dyDescent="0.25"/>
    <row r="136" spans="6:6" ht="18" x14ac:dyDescent="0.25">
      <c r="F136" s="96" t="s">
        <v>27</v>
      </c>
    </row>
    <row r="137" spans="6:6" x14ac:dyDescent="0.25"/>
    <row r="138" spans="6:6" x14ac:dyDescent="0.25"/>
    <row r="139" spans="6:6" x14ac:dyDescent="0.25"/>
    <row r="140" spans="6:6" x14ac:dyDescent="0.25"/>
  </sheetData>
  <protectedRanges>
    <protectedRange sqref="K8:M104" name="Planeacion"/>
  </protectedRanges>
  <mergeCells count="43">
    <mergeCell ref="D116:D118"/>
    <mergeCell ref="D119:D122"/>
    <mergeCell ref="D123:D126"/>
    <mergeCell ref="D89:D94"/>
    <mergeCell ref="D95:D99"/>
    <mergeCell ref="D100:D103"/>
    <mergeCell ref="D104:D112"/>
    <mergeCell ref="D113:D115"/>
    <mergeCell ref="B8:B25"/>
    <mergeCell ref="C4:M4"/>
    <mergeCell ref="C6:C7"/>
    <mergeCell ref="D6:D7"/>
    <mergeCell ref="E6:E7"/>
    <mergeCell ref="M6:M7"/>
    <mergeCell ref="K6:K7"/>
    <mergeCell ref="L6:L7"/>
    <mergeCell ref="J6:J7"/>
    <mergeCell ref="I6:I7"/>
    <mergeCell ref="H6:H7"/>
    <mergeCell ref="G6:G7"/>
    <mergeCell ref="F6:F7"/>
    <mergeCell ref="C8:C32"/>
    <mergeCell ref="C104:C126"/>
    <mergeCell ref="D8:D12"/>
    <mergeCell ref="D13:D16"/>
    <mergeCell ref="D17:D21"/>
    <mergeCell ref="D22:D27"/>
    <mergeCell ref="D28:D32"/>
    <mergeCell ref="D43:D46"/>
    <mergeCell ref="D47:D55"/>
    <mergeCell ref="D56:D60"/>
    <mergeCell ref="D61:D63"/>
    <mergeCell ref="D64:D65"/>
    <mergeCell ref="D66:D70"/>
    <mergeCell ref="D71:D78"/>
    <mergeCell ref="D79:D83"/>
    <mergeCell ref="D84:D86"/>
    <mergeCell ref="D87:D88"/>
    <mergeCell ref="C33:C60"/>
    <mergeCell ref="C61:C83"/>
    <mergeCell ref="C84:C103"/>
    <mergeCell ref="D33:D37"/>
    <mergeCell ref="D38:D42"/>
  </mergeCells>
  <conditionalFormatting sqref="F8:F126">
    <cfRule type="cellIs" dxfId="4" priority="43" operator="between">
      <formula>81</formula>
      <formula>100</formula>
    </cfRule>
    <cfRule type="cellIs" dxfId="3" priority="44" operator="between">
      <formula>61</formula>
      <formula>80</formula>
    </cfRule>
    <cfRule type="cellIs" dxfId="2" priority="45" operator="between">
      <formula>21</formula>
      <formula>40</formula>
    </cfRule>
    <cfRule type="cellIs" dxfId="1" priority="46" operator="between">
      <formula>41</formula>
      <formula>60</formula>
    </cfRule>
    <cfRule type="cellIs" dxfId="0" priority="47" operator="between">
      <formula>1</formula>
      <formula>20</formula>
    </cfRule>
  </conditionalFormatting>
  <pageMargins left="0.7" right="0.7" top="0.75" bottom="0.75" header="0.3" footer="0.3"/>
  <pageSetup orientation="portrait" horizontalDpi="4294967294"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1</vt:i4>
      </vt:variant>
    </vt:vector>
  </HeadingPairs>
  <TitlesOfParts>
    <vt:vector size="6" baseType="lpstr">
      <vt:lpstr>Inicio</vt:lpstr>
      <vt:lpstr>Instrucciones</vt:lpstr>
      <vt:lpstr>Autodiagnóstico</vt:lpstr>
      <vt:lpstr>Gráficas</vt:lpstr>
      <vt:lpstr>Plan de Acción</vt:lpstr>
      <vt:lpstr>Autodiagnóstico!Títulos_a_imprimir</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Lorena López</dc:creator>
  <cp:lastModifiedBy>Julián David Torres Bermúdez</cp:lastModifiedBy>
  <cp:lastPrinted>2018-07-13T04:01:13Z</cp:lastPrinted>
  <dcterms:created xsi:type="dcterms:W3CDTF">2016-12-25T14:51:07Z</dcterms:created>
  <dcterms:modified xsi:type="dcterms:W3CDTF">2018-11-28T22:32:39Z</dcterms:modified>
</cp:coreProperties>
</file>